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62a1bb1391375f/Documents/FIUBA/Clases/2024 - Caso YPF/"/>
    </mc:Choice>
  </mc:AlternateContent>
  <xr:revisionPtr revIDLastSave="9" documentId="8_{7D80479F-7D15-40B7-92C9-CDD550056846}" xr6:coauthVersionLast="47" xr6:coauthVersionMax="47" xr10:uidLastSave="{829BC89E-1107-4FC3-8B41-A78F9CDF49EF}"/>
  <bookViews>
    <workbookView xWindow="-108" yWindow="-108" windowWidth="23256" windowHeight="12456" firstSheet="7" activeTab="10" xr2:uid="{8103E870-5C46-496B-8A26-B8E6DEAC4B24}"/>
  </bookViews>
  <sheets>
    <sheet name="KPIs" sheetId="120" r:id="rId1"/>
    <sheet name="Consolidated Financials" sheetId="99" r:id="rId2"/>
    <sheet name="Consolid. adj financials" sheetId="107" r:id="rId3"/>
    <sheet name="EBITDA segment FY" sheetId="100" r:id="rId4"/>
    <sheet name="Cash Flow &amp; Net Debt" sheetId="58" r:id="rId5"/>
    <sheet name="Hoja1" sheetId="118" state="hidden" r:id="rId6"/>
    <sheet name="Upstream - financials" sheetId="101" r:id="rId7"/>
    <sheet name="Upstream - operating" sheetId="46" r:id="rId8"/>
    <sheet name="Downstream - financials" sheetId="103" r:id="rId9"/>
    <sheet name="Downstream - operating" sheetId="113" r:id="rId10"/>
    <sheet name="G&amp;P - financials" sheetId="119" r:id="rId11"/>
    <sheet name="Corporate &amp; others - financials" sheetId="106" r:id="rId12"/>
    <sheet name="Consolidated Income Statement" sheetId="59" r:id="rId13"/>
    <sheet name="Consolidated Balance Sheet" sheetId="60" r:id="rId14"/>
    <sheet name="Cash Flow Statement" sheetId="61" r:id="rId15"/>
    <sheet name="Prices" sheetId="123" r:id="rId16"/>
    <sheet name="Physical mag" sheetId="18" r:id="rId17"/>
    <sheet name="Reserves P1" sheetId="122" r:id="rId18"/>
    <sheet name="Debt amortization" sheetId="124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___F" localSheetId="2" hidden="1">{#N/A,#N/A,FALSE,"GENERAL";#N/A,#N/A,FALSE,"USP 1";#N/A,#N/A,FALSE,"USP 2";#N/A,#N/A,FALSE,"UTE"}</definedName>
    <definedName name="_____F" localSheetId="1" hidden="1">{#N/A,#N/A,FALSE,"GENERAL";#N/A,#N/A,FALSE,"USP 1";#N/A,#N/A,FALSE,"USP 2";#N/A,#N/A,FALSE,"UTE"}</definedName>
    <definedName name="_____F" localSheetId="11" hidden="1">{#N/A,#N/A,FALSE,"GENERAL";#N/A,#N/A,FALSE,"USP 1";#N/A,#N/A,FALSE,"USP 2";#N/A,#N/A,FALSE,"UTE"}</definedName>
    <definedName name="_____F" localSheetId="8" hidden="1">{#N/A,#N/A,FALSE,"GENERAL";#N/A,#N/A,FALSE,"USP 1";#N/A,#N/A,FALSE,"USP 2";#N/A,#N/A,FALSE,"UTE"}</definedName>
    <definedName name="_____F" localSheetId="9" hidden="1">{#N/A,#N/A,FALSE,"GENERAL";#N/A,#N/A,FALSE,"USP 1";#N/A,#N/A,FALSE,"USP 2";#N/A,#N/A,FALSE,"UTE"}</definedName>
    <definedName name="_____F" localSheetId="3" hidden="1">{#N/A,#N/A,FALSE,"GENERAL";#N/A,#N/A,FALSE,"USP 1";#N/A,#N/A,FALSE,"USP 2";#N/A,#N/A,FALSE,"UTE"}</definedName>
    <definedName name="_____F" localSheetId="10" hidden="1">{#N/A,#N/A,FALSE,"GENERAL";#N/A,#N/A,FALSE,"USP 1";#N/A,#N/A,FALSE,"USP 2";#N/A,#N/A,FALSE,"UTE"}</definedName>
    <definedName name="_____F" localSheetId="6" hidden="1">{#N/A,#N/A,FALSE,"GENERAL";#N/A,#N/A,FALSE,"USP 1";#N/A,#N/A,FALSE,"USP 2";#N/A,#N/A,FALSE,"UTE"}</definedName>
    <definedName name="_____F" hidden="1">{#N/A,#N/A,FALSE,"GENERAL";#N/A,#N/A,FALSE,"USP 1";#N/A,#N/A,FALSE,"USP 2";#N/A,#N/A,FALSE,"UTE"}</definedName>
    <definedName name="___F" localSheetId="2" hidden="1">{#N/A,#N/A,FALSE,"GENERAL";#N/A,#N/A,FALSE,"USP 1";#N/A,#N/A,FALSE,"USP 2";#N/A,#N/A,FALSE,"UTE"}</definedName>
    <definedName name="___F" localSheetId="1" hidden="1">{#N/A,#N/A,FALSE,"GENERAL";#N/A,#N/A,FALSE,"USP 1";#N/A,#N/A,FALSE,"USP 2";#N/A,#N/A,FALSE,"UTE"}</definedName>
    <definedName name="___F" localSheetId="11" hidden="1">{#N/A,#N/A,FALSE,"GENERAL";#N/A,#N/A,FALSE,"USP 1";#N/A,#N/A,FALSE,"USP 2";#N/A,#N/A,FALSE,"UTE"}</definedName>
    <definedName name="___F" localSheetId="8" hidden="1">{#N/A,#N/A,FALSE,"GENERAL";#N/A,#N/A,FALSE,"USP 1";#N/A,#N/A,FALSE,"USP 2";#N/A,#N/A,FALSE,"UTE"}</definedName>
    <definedName name="___F" localSheetId="9" hidden="1">{#N/A,#N/A,FALSE,"GENERAL";#N/A,#N/A,FALSE,"USP 1";#N/A,#N/A,FALSE,"USP 2";#N/A,#N/A,FALSE,"UTE"}</definedName>
    <definedName name="___F" localSheetId="3" hidden="1">{#N/A,#N/A,FALSE,"GENERAL";#N/A,#N/A,FALSE,"USP 1";#N/A,#N/A,FALSE,"USP 2";#N/A,#N/A,FALSE,"UTE"}</definedName>
    <definedName name="___F" localSheetId="10" hidden="1">{#N/A,#N/A,FALSE,"GENERAL";#N/A,#N/A,FALSE,"USP 1";#N/A,#N/A,FALSE,"USP 2";#N/A,#N/A,FALSE,"UTE"}</definedName>
    <definedName name="___F" localSheetId="6" hidden="1">{#N/A,#N/A,FALSE,"GENERAL";#N/A,#N/A,FALSE,"USP 1";#N/A,#N/A,FALSE,"USP 2";#N/A,#N/A,FALSE,"UTE"}</definedName>
    <definedName name="___F" hidden="1">{#N/A,#N/A,FALSE,"GENERAL";#N/A,#N/A,FALSE,"USP 1";#N/A,#N/A,FALSE,"USP 2";#N/A,#N/A,FALSE,"UTE"}</definedName>
    <definedName name="__123Graph_A" hidden="1">'[1]#¡REF'!#REF!</definedName>
    <definedName name="__123Graph_AGraph17" hidden="1">#REF!</definedName>
    <definedName name="__123Graph_B" hidden="1">'[1]#¡REF'!#REF!</definedName>
    <definedName name="__123Graph_BGraph17" hidden="1">#REF!</definedName>
    <definedName name="__123Graph_C" hidden="1">[2]Infoprod!#REF!</definedName>
    <definedName name="__123Graph_CGraph17" hidden="1">#REF!</definedName>
    <definedName name="__123Graph_COILDIA" hidden="1">[2]Infoprod!#REF!</definedName>
    <definedName name="__123Graph_D" hidden="1">[2]Infoprod!#REF!</definedName>
    <definedName name="__123Graph_DGraph17" hidden="1">#REF!</definedName>
    <definedName name="__123Graph_DOILDIA" hidden="1">[2]Infoprod!#REF!</definedName>
    <definedName name="__123Graph_E" hidden="1">[2]Infoprod!#REF!</definedName>
    <definedName name="__123Graph_EGraph17" hidden="1">#REF!</definedName>
    <definedName name="__123Graph_EOILDIA" hidden="1">[2]Infoprod!#REF!</definedName>
    <definedName name="__123Graph_F" hidden="1">[2]Infoprod!#REF!</definedName>
    <definedName name="__123Graph_FOILDIA" hidden="1">[2]Infoprod!#REF!</definedName>
    <definedName name="__123Graph_LBL_B" hidden="1">[3]KWHCEC!#REF!</definedName>
    <definedName name="__123Graph_X" hidden="1">'[1]#¡REF'!$D$5:$AH$5</definedName>
    <definedName name="_1__123Graph_ACHART_15" hidden="1">[4]USGC!$B$34:$B$53</definedName>
    <definedName name="_10__123Graph_CGRAFICO_1" hidden="1">[5]KWHCEC!#REF!</definedName>
    <definedName name="_10__123Graph_EGRAFICO_1" hidden="1">[5]KWHCEC!#REF!</definedName>
    <definedName name="_10__123Graph_XCHART_15" hidden="1">[4]USGC!$A$34:$A$53</definedName>
    <definedName name="_108__123Graph_CKW_H" hidden="1">[3]KWHCEC!#REF!</definedName>
    <definedName name="_12__123Graph_LBL_BKW_H" hidden="1">[5]KWHCEC!#REF!</definedName>
    <definedName name="_135__123Graph_DGRAFICO_1" hidden="1">[3]KWHCEC!#REF!</definedName>
    <definedName name="_15__123Graph_CKW_H" hidden="1">[5]KWHCEC!#REF!</definedName>
    <definedName name="_162__123Graph_EGRAFICO_1" hidden="1">[3]KWHCEC!#REF!</definedName>
    <definedName name="_189__123Graph_LBL_BKW_H" hidden="1">[3]KWHCEC!#REF!</definedName>
    <definedName name="_2__123Graph_BCHART_10" hidden="1">[4]USGC!$L$34:$L$53</definedName>
    <definedName name="_2__123Graph_BGRAFICO_1" hidden="1">[5]KWHCEC!#REF!</definedName>
    <definedName name="_20__123Graph_DGRAFICO_1" hidden="1">[5]KWHCEC!#REF!</definedName>
    <definedName name="_25__123Graph_EGRAFICO_1" hidden="1">[5]KWHCEC!#REF!</definedName>
    <definedName name="_3__123Graph_BCHART_13" hidden="1">[4]USGC!$R$34:$R$53</definedName>
    <definedName name="_30__123Graph_LBL_BKW_H" hidden="1">[5]KWHCEC!#REF!</definedName>
    <definedName name="_4__123Graph_BCHART_15" hidden="1">[4]USGC!$C$34:$C$53</definedName>
    <definedName name="_4__123Graph_CGRAFICO_1" hidden="1">[5]KWHCEC!#REF!</definedName>
    <definedName name="_5__123Graph_BGRAFICO_1" hidden="1">[5]KWHCEC!#REF!</definedName>
    <definedName name="_5__123Graph_CCHART_10" hidden="1">[4]USGC!$F$34:$F$53</definedName>
    <definedName name="_54__123Graph_BGRAFICO_1" hidden="1">[3]KWHCEC!#REF!</definedName>
    <definedName name="_6__123Graph_CCHART_13" hidden="1">[4]USGC!$O$34:$O$53</definedName>
    <definedName name="_6__123Graph_CKW_H" hidden="1">[5]KWHCEC!#REF!</definedName>
    <definedName name="_7__123Graph_CCHART_15" hidden="1">[4]USGC!$D$34:$D$53</definedName>
    <definedName name="_8__123Graph_DGRAFICO_1" hidden="1">[5]KWHCEC!#REF!</definedName>
    <definedName name="_8__123Graph_XCHART_10" hidden="1">[4]USGC!$A$34:$A$53</definedName>
    <definedName name="_81__123Graph_CGRAFICO_1" hidden="1">[3]KWHCEC!#REF!</definedName>
    <definedName name="_9__123Graph_XCHART_13" hidden="1">[4]USGC!$A$34:$A$53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7</definedName>
    <definedName name="_AtRisk_SimSetting_ReportsList" hidden="1">2047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0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Base_datos_a_filtrar" hidden="1">#REF!</definedName>
    <definedName name="_elec_gra_gra" hidden="1">#REF!</definedName>
    <definedName name="_Fill" hidden="1">#REF!</definedName>
    <definedName name="_FILL1" hidden="1">#REF!</definedName>
    <definedName name="_xlnm._FilterDatabase" localSheetId="14" hidden="1">'Cash Flow Statement'!#REF!</definedName>
    <definedName name="_xlnm._FilterDatabase" hidden="1">#REF!</definedName>
    <definedName name="_filterdatabase1" hidden="1">#REF!</definedName>
    <definedName name="_frank" hidden="1">#REF!</definedName>
    <definedName name="_Key" hidden="1">#REF!</definedName>
    <definedName name="_Key1" hidden="1">[6]INST!#REF!</definedName>
    <definedName name="_KEY10" hidden="1">[7]INST!#REF!</definedName>
    <definedName name="_key11" hidden="1">#REF!</definedName>
    <definedName name="_Key2" hidden="1">#REF!</definedName>
    <definedName name="_KEY3" hidden="1">[8]INST!#REF!</definedName>
    <definedName name="_Key4" hidden="1">[9]INST!#REF!</definedName>
    <definedName name="_Key8" hidden="1">[10]INST!#REF!</definedName>
    <definedName name="_Key9" hidden="1">[7]INST!#REF!</definedName>
    <definedName name="_Laguna_1" hidden="1">#REF!</definedName>
    <definedName name="_maquinas" hidden="1">#REF!</definedName>
    <definedName name="_new2" localSheetId="4" hidden="1">{"'pg(12)'!$B$1:$N$16"}</definedName>
    <definedName name="_new2" localSheetId="14" hidden="1">{"'pg(12)'!$B$1:$N$16"}</definedName>
    <definedName name="_new2" localSheetId="2" hidden="1">{"'pg(12)'!$B$1:$N$16"}</definedName>
    <definedName name="_new2" localSheetId="13" hidden="1">{"'pg(12)'!$B$1:$N$16"}</definedName>
    <definedName name="_new2" localSheetId="1" hidden="1">{"'pg(12)'!$B$1:$N$16"}</definedName>
    <definedName name="_new2" localSheetId="12" hidden="1">{"'pg(12)'!$B$1:$N$16"}</definedName>
    <definedName name="_new2" localSheetId="11" hidden="1">{"'pg(12)'!$B$1:$N$16"}</definedName>
    <definedName name="_new2" localSheetId="8" hidden="1">{"'pg(12)'!$B$1:$N$16"}</definedName>
    <definedName name="_new2" localSheetId="9" hidden="1">{"'pg(12)'!$B$1:$N$16"}</definedName>
    <definedName name="_new2" localSheetId="3" hidden="1">{"'pg(12)'!$B$1:$N$16"}</definedName>
    <definedName name="_new2" localSheetId="10" hidden="1">{"'pg(12)'!$B$1:$N$16"}</definedName>
    <definedName name="_new2" localSheetId="6" hidden="1">{"'pg(12)'!$B$1:$N$16"}</definedName>
    <definedName name="_new2" localSheetId="7" hidden="1">{"'pg(12)'!$B$1:$N$16"}</definedName>
    <definedName name="_new2" hidden="1">{"'pg(12)'!$B$1:$N$16"}</definedName>
    <definedName name="_new2002" localSheetId="4" hidden="1">{"'pg(12)'!$B$1:$N$16"}</definedName>
    <definedName name="_new2002" localSheetId="14" hidden="1">{"'pg(12)'!$B$1:$N$16"}</definedName>
    <definedName name="_new2002" localSheetId="2" hidden="1">{"'pg(12)'!$B$1:$N$16"}</definedName>
    <definedName name="_new2002" localSheetId="13" hidden="1">{"'pg(12)'!$B$1:$N$16"}</definedName>
    <definedName name="_new2002" localSheetId="1" hidden="1">{"'pg(12)'!$B$1:$N$16"}</definedName>
    <definedName name="_new2002" localSheetId="12" hidden="1">{"'pg(12)'!$B$1:$N$16"}</definedName>
    <definedName name="_new2002" localSheetId="11" hidden="1">{"'pg(12)'!$B$1:$N$16"}</definedName>
    <definedName name="_new2002" localSheetId="8" hidden="1">{"'pg(12)'!$B$1:$N$16"}</definedName>
    <definedName name="_new2002" localSheetId="9" hidden="1">{"'pg(12)'!$B$1:$N$16"}</definedName>
    <definedName name="_new2002" localSheetId="3" hidden="1">{"'pg(12)'!$B$1:$N$16"}</definedName>
    <definedName name="_new2002" localSheetId="10" hidden="1">{"'pg(12)'!$B$1:$N$16"}</definedName>
    <definedName name="_new2002" localSheetId="6" hidden="1">{"'pg(12)'!$B$1:$N$16"}</definedName>
    <definedName name="_new2002" localSheetId="7" hidden="1">{"'pg(12)'!$B$1:$N$16"}</definedName>
    <definedName name="_new2002" hidden="1">{"'pg(12)'!$B$1:$N$16"}</definedName>
    <definedName name="_new3" localSheetId="4" hidden="1">{"'pg(12)'!$B$1:$N$16"}</definedName>
    <definedName name="_new3" localSheetId="14" hidden="1">{"'pg(12)'!$B$1:$N$16"}</definedName>
    <definedName name="_new3" localSheetId="2" hidden="1">{"'pg(12)'!$B$1:$N$16"}</definedName>
    <definedName name="_new3" localSheetId="13" hidden="1">{"'pg(12)'!$B$1:$N$16"}</definedName>
    <definedName name="_new3" localSheetId="1" hidden="1">{"'pg(12)'!$B$1:$N$16"}</definedName>
    <definedName name="_new3" localSheetId="12" hidden="1">{"'pg(12)'!$B$1:$N$16"}</definedName>
    <definedName name="_new3" localSheetId="11" hidden="1">{"'pg(12)'!$B$1:$N$16"}</definedName>
    <definedName name="_new3" localSheetId="8" hidden="1">{"'pg(12)'!$B$1:$N$16"}</definedName>
    <definedName name="_new3" localSheetId="9" hidden="1">{"'pg(12)'!$B$1:$N$16"}</definedName>
    <definedName name="_new3" localSheetId="3" hidden="1">{"'pg(12)'!$B$1:$N$16"}</definedName>
    <definedName name="_new3" localSheetId="10" hidden="1">{"'pg(12)'!$B$1:$N$16"}</definedName>
    <definedName name="_new3" localSheetId="6" hidden="1">{"'pg(12)'!$B$1:$N$16"}</definedName>
    <definedName name="_new3" localSheetId="7" hidden="1">{"'pg(12)'!$B$1:$N$16"}</definedName>
    <definedName name="_new3" hidden="1">{"'pg(12)'!$B$1:$N$16"}</definedName>
    <definedName name="_Order1" hidden="1">255</definedName>
    <definedName name="_Order2" hidden="1">255</definedName>
    <definedName name="_Parse_In" hidden="1">'[11]Ventas Internas'!$F$28</definedName>
    <definedName name="_Parse_Out" hidden="1">#REF!</definedName>
    <definedName name="_Parse_Out1" hidden="1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able2_In1" hidden="1">[12]LineSize!#REF!</definedName>
    <definedName name="_Table2_In2" hidden="1">[12]LineSize!#REF!</definedName>
    <definedName name="_W2" localSheetId="4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2" localSheetId="14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2" localSheetId="2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2" localSheetId="13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2" localSheetId="1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2" localSheetId="12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2" localSheetId="11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2" localSheetId="8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2" localSheetId="9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2" localSheetId="3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2" localSheetId="10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2" localSheetId="6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2" localSheetId="7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2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3" localSheetId="4" hidden="1">{#N/A,#N/A,FALSE,"Montos"}</definedName>
    <definedName name="_W3" localSheetId="14" hidden="1">{#N/A,#N/A,FALSE,"Montos"}</definedName>
    <definedName name="_W3" localSheetId="2" hidden="1">{#N/A,#N/A,FALSE,"Montos"}</definedName>
    <definedName name="_W3" localSheetId="13" hidden="1">{#N/A,#N/A,FALSE,"Montos"}</definedName>
    <definedName name="_W3" localSheetId="1" hidden="1">{#N/A,#N/A,FALSE,"Montos"}</definedName>
    <definedName name="_W3" localSheetId="12" hidden="1">{#N/A,#N/A,FALSE,"Montos"}</definedName>
    <definedName name="_W3" localSheetId="11" hidden="1">{#N/A,#N/A,FALSE,"Montos"}</definedName>
    <definedName name="_W3" localSheetId="8" hidden="1">{#N/A,#N/A,FALSE,"Montos"}</definedName>
    <definedName name="_W3" localSheetId="9" hidden="1">{#N/A,#N/A,FALSE,"Montos"}</definedName>
    <definedName name="_W3" localSheetId="3" hidden="1">{#N/A,#N/A,FALSE,"Montos"}</definedName>
    <definedName name="_W3" localSheetId="10" hidden="1">{#N/A,#N/A,FALSE,"Montos"}</definedName>
    <definedName name="_W3" localSheetId="6" hidden="1">{#N/A,#N/A,FALSE,"Montos"}</definedName>
    <definedName name="_W3" localSheetId="7" hidden="1">{#N/A,#N/A,FALSE,"Montos"}</definedName>
    <definedName name="_W3" hidden="1">{#N/A,#N/A,FALSE,"Montos"}</definedName>
    <definedName name="_W4" localSheetId="4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4" localSheetId="14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4" localSheetId="2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4" localSheetId="13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4" localSheetId="1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4" localSheetId="12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4" localSheetId="11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4" localSheetId="8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4" localSheetId="9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4" localSheetId="3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4" localSheetId="10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4" localSheetId="6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4" localSheetId="7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4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5" localSheetId="4" hidden="1">{#N/A,#N/A,FALSE,"Montos"}</definedName>
    <definedName name="_W5" localSheetId="14" hidden="1">{#N/A,#N/A,FALSE,"Montos"}</definedName>
    <definedName name="_W5" localSheetId="2" hidden="1">{#N/A,#N/A,FALSE,"Montos"}</definedName>
    <definedName name="_W5" localSheetId="13" hidden="1">{#N/A,#N/A,FALSE,"Montos"}</definedName>
    <definedName name="_W5" localSheetId="1" hidden="1">{#N/A,#N/A,FALSE,"Montos"}</definedName>
    <definedName name="_W5" localSheetId="12" hidden="1">{#N/A,#N/A,FALSE,"Montos"}</definedName>
    <definedName name="_W5" localSheetId="11" hidden="1">{#N/A,#N/A,FALSE,"Montos"}</definedName>
    <definedName name="_W5" localSheetId="8" hidden="1">{#N/A,#N/A,FALSE,"Montos"}</definedName>
    <definedName name="_W5" localSheetId="9" hidden="1">{#N/A,#N/A,FALSE,"Montos"}</definedName>
    <definedName name="_W5" localSheetId="3" hidden="1">{#N/A,#N/A,FALSE,"Montos"}</definedName>
    <definedName name="_W5" localSheetId="10" hidden="1">{#N/A,#N/A,FALSE,"Montos"}</definedName>
    <definedName name="_W5" localSheetId="6" hidden="1">{#N/A,#N/A,FALSE,"Montos"}</definedName>
    <definedName name="_W5" localSheetId="7" hidden="1">{#N/A,#N/A,FALSE,"Montos"}</definedName>
    <definedName name="_W5" hidden="1">{#N/A,#N/A,FALSE,"Montos"}</definedName>
    <definedName name="_W6" localSheetId="4" hidden="1">{#N/A,#N/A,FALSE,"Montos"}</definedName>
    <definedName name="_W6" localSheetId="14" hidden="1">{#N/A,#N/A,FALSE,"Montos"}</definedName>
    <definedName name="_W6" localSheetId="2" hidden="1">{#N/A,#N/A,FALSE,"Montos"}</definedName>
    <definedName name="_W6" localSheetId="13" hidden="1">{#N/A,#N/A,FALSE,"Montos"}</definedName>
    <definedName name="_W6" localSheetId="1" hidden="1">{#N/A,#N/A,FALSE,"Montos"}</definedName>
    <definedName name="_W6" localSheetId="12" hidden="1">{#N/A,#N/A,FALSE,"Montos"}</definedName>
    <definedName name="_W6" localSheetId="11" hidden="1">{#N/A,#N/A,FALSE,"Montos"}</definedName>
    <definedName name="_W6" localSheetId="8" hidden="1">{#N/A,#N/A,FALSE,"Montos"}</definedName>
    <definedName name="_W6" localSheetId="9" hidden="1">{#N/A,#N/A,FALSE,"Montos"}</definedName>
    <definedName name="_W6" localSheetId="3" hidden="1">{#N/A,#N/A,FALSE,"Montos"}</definedName>
    <definedName name="_W6" localSheetId="10" hidden="1">{#N/A,#N/A,FALSE,"Montos"}</definedName>
    <definedName name="_W6" localSheetId="6" hidden="1">{#N/A,#N/A,FALSE,"Montos"}</definedName>
    <definedName name="_W6" localSheetId="7" hidden="1">{#N/A,#N/A,FALSE,"Montos"}</definedName>
    <definedName name="_W6" hidden="1">{#N/A,#N/A,FALSE,"Montos"}</definedName>
    <definedName name="_W7" localSheetId="4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7" localSheetId="14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7" localSheetId="2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7" localSheetId="13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7" localSheetId="1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7" localSheetId="12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7" localSheetId="11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7" localSheetId="8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7" localSheetId="9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7" localSheetId="3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7" localSheetId="10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7" localSheetId="6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7" localSheetId="7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_W7" hidden="1">{"PRECIOS CLIENTES HOJA1",#N/A,FALSE,"Precios Clientes";"DATOS COMPRAS HOJA1",#N/A,FALSE,"Datos Compras";"DATOS TF1",#N/A,FALSE,"Datos TF";"DATOS TF2",#N/A,FALSE,"Datos TF";"BALANCE1",#N/A,FALSE,"Balance";"TRANSPORTE HOJA1",#N/A,FALSE,"Transporte";"TRANSPORTE HOJA2",#N/A,FALSE,"Transporte";"COMPRAS HOJA1",#N/A,FALSE,"Compras";"COMPRAS HOJA2",#N/A,FALSE,"Compras";"COMPRAS HOJA3",#N/A,FALSE,"Compras";"TOP HOJA1",#N/A,FALSE,"TOP";"VENTAS HOJA1",#N/A,FALSE,"Ventas";"VENTAS HOJA2",#N/A,FALSE,"Ventas";"MONTOS HOJA1",#N/A,FALSE,"Montos"}</definedName>
    <definedName name="a" localSheetId="4" hidden="1">{#N/A,#N/A,FALSE,"Carat";"VENTA",#N/A,FALSE,"05";#N/A,#N/A,FALSE,"06";"CASHFLOW",#N/A,FALSE,"05";"TAX PLAN",#N/A,FALSE,"05"}</definedName>
    <definedName name="a" localSheetId="14" hidden="1">{#N/A,#N/A,FALSE,"Carat";"VENTA",#N/A,FALSE,"05";#N/A,#N/A,FALSE,"06";"CASHFLOW",#N/A,FALSE,"05";"TAX PLAN",#N/A,FALSE,"05"}</definedName>
    <definedName name="a" localSheetId="2" hidden="1">{#N/A,#N/A,FALSE,"Carat";"VENTA",#N/A,FALSE,"05";#N/A,#N/A,FALSE,"06";"CASHFLOW",#N/A,FALSE,"05";"TAX PLAN",#N/A,FALSE,"05"}</definedName>
    <definedName name="a" localSheetId="13" hidden="1">{#N/A,#N/A,FALSE,"Carat";"VENTA",#N/A,FALSE,"05";#N/A,#N/A,FALSE,"06";"CASHFLOW",#N/A,FALSE,"05";"TAX PLAN",#N/A,FALSE,"05"}</definedName>
    <definedName name="a" localSheetId="1" hidden="1">{#N/A,#N/A,FALSE,"Carat";"VENTA",#N/A,FALSE,"05";#N/A,#N/A,FALSE,"06";"CASHFLOW",#N/A,FALSE,"05";"TAX PLAN",#N/A,FALSE,"05"}</definedName>
    <definedName name="a" localSheetId="12" hidden="1">{#N/A,#N/A,FALSE,"Carat";"VENTA",#N/A,FALSE,"05";#N/A,#N/A,FALSE,"06";"CASHFLOW",#N/A,FALSE,"05";"TAX PLAN",#N/A,FALSE,"05"}</definedName>
    <definedName name="a" localSheetId="11" hidden="1">{#N/A,#N/A,FALSE,"Carat";"VENTA",#N/A,FALSE,"05";#N/A,#N/A,FALSE,"06";"CASHFLOW",#N/A,FALSE,"05";"TAX PLAN",#N/A,FALSE,"05"}</definedName>
    <definedName name="a" localSheetId="8" hidden="1">{#N/A,#N/A,FALSE,"Carat";"VENTA",#N/A,FALSE,"05";#N/A,#N/A,FALSE,"06";"CASHFLOW",#N/A,FALSE,"05";"TAX PLAN",#N/A,FALSE,"05"}</definedName>
    <definedName name="a" localSheetId="9" hidden="1">{#N/A,#N/A,FALSE,"Carat";"VENTA",#N/A,FALSE,"05";#N/A,#N/A,FALSE,"06";"CASHFLOW",#N/A,FALSE,"05";"TAX PLAN",#N/A,FALSE,"05"}</definedName>
    <definedName name="a" localSheetId="3" hidden="1">{#N/A,#N/A,FALSE,"Carat";"VENTA",#N/A,FALSE,"05";#N/A,#N/A,FALSE,"06";"CASHFLOW",#N/A,FALSE,"05";"TAX PLAN",#N/A,FALSE,"05"}</definedName>
    <definedName name="a" localSheetId="10" hidden="1">{#N/A,#N/A,FALSE,"Carat";"VENTA",#N/A,FALSE,"05";#N/A,#N/A,FALSE,"06";"CASHFLOW",#N/A,FALSE,"05";"TAX PLAN",#N/A,FALSE,"05"}</definedName>
    <definedName name="a" localSheetId="6" hidden="1">{#N/A,#N/A,FALSE,"Carat";"VENTA",#N/A,FALSE,"05";#N/A,#N/A,FALSE,"06";"CASHFLOW",#N/A,FALSE,"05";"TAX PLAN",#N/A,FALSE,"05"}</definedName>
    <definedName name="a" localSheetId="7" hidden="1">{#N/A,#N/A,FALSE,"Carat";"VENTA",#N/A,FALSE,"05";#N/A,#N/A,FALSE,"06";"CASHFLOW",#N/A,FALSE,"05";"TAX PLAN",#N/A,FALSE,"05"}</definedName>
    <definedName name="a" hidden="1">{#N/A,#N/A,FALSE,"Carat";"VENTA",#N/A,FALSE,"05";#N/A,#N/A,FALSE,"06";"CASHFLOW",#N/A,FALSE,"05";"TAX PLAN",#N/A,FALSE,"05"}</definedName>
    <definedName name="AAAAAAA" hidden="1">[13]Jornales!#REF!</definedName>
    <definedName name="aaaaaaaaaaaaaa" localSheetId="2" hidden="1">{#N/A,#N/A,FALSE,"Ventas";#N/A,#N/A,FALSE,"MARGEN";#N/A,#N/A,FALSE,"Resultado";#N/A,#N/A,FALSE,"GRAFICOS";#N/A,#N/A,FALSE,"GRAFICOS (2)"}</definedName>
    <definedName name="aaaaaaaaaaaaaa" localSheetId="1" hidden="1">{#N/A,#N/A,FALSE,"Ventas";#N/A,#N/A,FALSE,"MARGEN";#N/A,#N/A,FALSE,"Resultado";#N/A,#N/A,FALSE,"GRAFICOS";#N/A,#N/A,FALSE,"GRAFICOS (2)"}</definedName>
    <definedName name="aaaaaaaaaaaaaa" localSheetId="11" hidden="1">{#N/A,#N/A,FALSE,"Ventas";#N/A,#N/A,FALSE,"MARGEN";#N/A,#N/A,FALSE,"Resultado";#N/A,#N/A,FALSE,"GRAFICOS";#N/A,#N/A,FALSE,"GRAFICOS (2)"}</definedName>
    <definedName name="aaaaaaaaaaaaaa" localSheetId="8" hidden="1">{#N/A,#N/A,FALSE,"Ventas";#N/A,#N/A,FALSE,"MARGEN";#N/A,#N/A,FALSE,"Resultado";#N/A,#N/A,FALSE,"GRAFICOS";#N/A,#N/A,FALSE,"GRAFICOS (2)"}</definedName>
    <definedName name="aaaaaaaaaaaaaa" localSheetId="9" hidden="1">{#N/A,#N/A,FALSE,"Ventas";#N/A,#N/A,FALSE,"MARGEN";#N/A,#N/A,FALSE,"Resultado";#N/A,#N/A,FALSE,"GRAFICOS";#N/A,#N/A,FALSE,"GRAFICOS (2)"}</definedName>
    <definedName name="aaaaaaaaaaaaaa" localSheetId="3" hidden="1">{#N/A,#N/A,FALSE,"Ventas";#N/A,#N/A,FALSE,"MARGEN";#N/A,#N/A,FALSE,"Resultado";#N/A,#N/A,FALSE,"GRAFICOS";#N/A,#N/A,FALSE,"GRAFICOS (2)"}</definedName>
    <definedName name="aaaaaaaaaaaaaa" localSheetId="10" hidden="1">{#N/A,#N/A,FALSE,"Ventas";#N/A,#N/A,FALSE,"MARGEN";#N/A,#N/A,FALSE,"Resultado";#N/A,#N/A,FALSE,"GRAFICOS";#N/A,#N/A,FALSE,"GRAFICOS (2)"}</definedName>
    <definedName name="aaaaaaaaaaaaaa" localSheetId="6" hidden="1">{#N/A,#N/A,FALSE,"Ventas";#N/A,#N/A,FALSE,"MARGEN";#N/A,#N/A,FALSE,"Resultado";#N/A,#N/A,FALSE,"GRAFICOS";#N/A,#N/A,FALSE,"GRAFICOS (2)"}</definedName>
    <definedName name="aaaaaaaaaaaaaa" hidden="1">{#N/A,#N/A,FALSE,"Ventas";#N/A,#N/A,FALSE,"MARGEN";#N/A,#N/A,FALSE,"Resultado";#N/A,#N/A,FALSE,"GRAFICOS";#N/A,#N/A,FALSE,"GRAFICOS (2)"}</definedName>
    <definedName name="aaaaaaaaaaaaaaaaaaaaaaa" localSheetId="2" hidden="1">{#N/A,#N/A,FALSE,"GENERAL";#N/A,#N/A,FALSE,"USP 1";#N/A,#N/A,FALSE,"USP 2";#N/A,#N/A,FALSE,"UTE"}</definedName>
    <definedName name="aaaaaaaaaaaaaaaaaaaaaaa" localSheetId="1" hidden="1">{#N/A,#N/A,FALSE,"GENERAL";#N/A,#N/A,FALSE,"USP 1";#N/A,#N/A,FALSE,"USP 2";#N/A,#N/A,FALSE,"UTE"}</definedName>
    <definedName name="aaaaaaaaaaaaaaaaaaaaaaa" localSheetId="11" hidden="1">{#N/A,#N/A,FALSE,"GENERAL";#N/A,#N/A,FALSE,"USP 1";#N/A,#N/A,FALSE,"USP 2";#N/A,#N/A,FALSE,"UTE"}</definedName>
    <definedName name="aaaaaaaaaaaaaaaaaaaaaaa" localSheetId="8" hidden="1">{#N/A,#N/A,FALSE,"GENERAL";#N/A,#N/A,FALSE,"USP 1";#N/A,#N/A,FALSE,"USP 2";#N/A,#N/A,FALSE,"UTE"}</definedName>
    <definedName name="aaaaaaaaaaaaaaaaaaaaaaa" localSheetId="9" hidden="1">{#N/A,#N/A,FALSE,"GENERAL";#N/A,#N/A,FALSE,"USP 1";#N/A,#N/A,FALSE,"USP 2";#N/A,#N/A,FALSE,"UTE"}</definedName>
    <definedName name="aaaaaaaaaaaaaaaaaaaaaaa" localSheetId="3" hidden="1">{#N/A,#N/A,FALSE,"GENERAL";#N/A,#N/A,FALSE,"USP 1";#N/A,#N/A,FALSE,"USP 2";#N/A,#N/A,FALSE,"UTE"}</definedName>
    <definedName name="aaaaaaaaaaaaaaaaaaaaaaa" localSheetId="10" hidden="1">{#N/A,#N/A,FALSE,"GENERAL";#N/A,#N/A,FALSE,"USP 1";#N/A,#N/A,FALSE,"USP 2";#N/A,#N/A,FALSE,"UTE"}</definedName>
    <definedName name="aaaaaaaaaaaaaaaaaaaaaaa" localSheetId="6" hidden="1">{#N/A,#N/A,FALSE,"GENERAL";#N/A,#N/A,FALSE,"USP 1";#N/A,#N/A,FALSE,"USP 2";#N/A,#N/A,FALSE,"UTE"}</definedName>
    <definedName name="aaaaaaaaaaaaaaaaaaaaaaa" hidden="1">{#N/A,#N/A,FALSE,"GENERAL";#N/A,#N/A,FALSE,"USP 1";#N/A,#N/A,FALSE,"USP 2";#N/A,#N/A,FALSE,"UTE"}</definedName>
    <definedName name="AccessDatabase" hidden="1">"D:\ARCHIVIO\PREVENT\Bid References.mdb"</definedName>
    <definedName name="ACwvu.PLA1." hidden="1">'[14]COP FED'!#REF!</definedName>
    <definedName name="ACwvu.PLA2." hidden="1">'[14]COP FED'!$A$1:$N$49</definedName>
    <definedName name="adsa" hidden="1">#REF!</definedName>
    <definedName name="amin1" localSheetId="4" hidden="1">{"'pg(12)'!$B$1:$N$16"}</definedName>
    <definedName name="amin1" localSheetId="14" hidden="1">{"'pg(12)'!$B$1:$N$16"}</definedName>
    <definedName name="amin1" localSheetId="2" hidden="1">{"'pg(12)'!$B$1:$N$16"}</definedName>
    <definedName name="amin1" localSheetId="13" hidden="1">{"'pg(12)'!$B$1:$N$16"}</definedName>
    <definedName name="amin1" localSheetId="1" hidden="1">{"'pg(12)'!$B$1:$N$16"}</definedName>
    <definedName name="amin1" localSheetId="12" hidden="1">{"'pg(12)'!$B$1:$N$16"}</definedName>
    <definedName name="amin1" localSheetId="11" hidden="1">{"'pg(12)'!$B$1:$N$16"}</definedName>
    <definedName name="amin1" localSheetId="8" hidden="1">{"'pg(12)'!$B$1:$N$16"}</definedName>
    <definedName name="amin1" localSheetId="9" hidden="1">{"'pg(12)'!$B$1:$N$16"}</definedName>
    <definedName name="amin1" localSheetId="3" hidden="1">{"'pg(12)'!$B$1:$N$16"}</definedName>
    <definedName name="amin1" localSheetId="10" hidden="1">{"'pg(12)'!$B$1:$N$16"}</definedName>
    <definedName name="amin1" localSheetId="6" hidden="1">{"'pg(12)'!$B$1:$N$16"}</definedName>
    <definedName name="amin1" localSheetId="7" hidden="1">{"'pg(12)'!$B$1:$N$16"}</definedName>
    <definedName name="amin1" hidden="1">{"'pg(12)'!$B$1:$N$16"}</definedName>
    <definedName name="amina" localSheetId="4" hidden="1">{"'pg(12)'!$B$1:$N$16"}</definedName>
    <definedName name="amina" localSheetId="14" hidden="1">{"'pg(12)'!$B$1:$N$16"}</definedName>
    <definedName name="amina" localSheetId="2" hidden="1">{"'pg(12)'!$B$1:$N$16"}</definedName>
    <definedName name="amina" localSheetId="13" hidden="1">{"'pg(12)'!$B$1:$N$16"}</definedName>
    <definedName name="amina" localSheetId="1" hidden="1">{"'pg(12)'!$B$1:$N$16"}</definedName>
    <definedName name="amina" localSheetId="12" hidden="1">{"'pg(12)'!$B$1:$N$16"}</definedName>
    <definedName name="amina" localSheetId="11" hidden="1">{"'pg(12)'!$B$1:$N$16"}</definedName>
    <definedName name="amina" localSheetId="8" hidden="1">{"'pg(12)'!$B$1:$N$16"}</definedName>
    <definedName name="amina" localSheetId="9" hidden="1">{"'pg(12)'!$B$1:$N$16"}</definedName>
    <definedName name="amina" localSheetId="3" hidden="1">{"'pg(12)'!$B$1:$N$16"}</definedName>
    <definedName name="amina" localSheetId="10" hidden="1">{"'pg(12)'!$B$1:$N$16"}</definedName>
    <definedName name="amina" localSheetId="6" hidden="1">{"'pg(12)'!$B$1:$N$16"}</definedName>
    <definedName name="amina" localSheetId="7" hidden="1">{"'pg(12)'!$B$1:$N$16"}</definedName>
    <definedName name="amina" hidden="1">{"'pg(12)'!$B$1:$N$16"}</definedName>
    <definedName name="amina_1" localSheetId="4" hidden="1">{"'pg(12)'!$B$1:$N$16"}</definedName>
    <definedName name="amina_1" localSheetId="14" hidden="1">{"'pg(12)'!$B$1:$N$16"}</definedName>
    <definedName name="amina_1" localSheetId="2" hidden="1">{"'pg(12)'!$B$1:$N$16"}</definedName>
    <definedName name="amina_1" localSheetId="13" hidden="1">{"'pg(12)'!$B$1:$N$16"}</definedName>
    <definedName name="amina_1" localSheetId="1" hidden="1">{"'pg(12)'!$B$1:$N$16"}</definedName>
    <definedName name="amina_1" localSheetId="12" hidden="1">{"'pg(12)'!$B$1:$N$16"}</definedName>
    <definedName name="amina_1" localSheetId="11" hidden="1">{"'pg(12)'!$B$1:$N$16"}</definedName>
    <definedName name="amina_1" localSheetId="8" hidden="1">{"'pg(12)'!$B$1:$N$16"}</definedName>
    <definedName name="amina_1" localSheetId="9" hidden="1">{"'pg(12)'!$B$1:$N$16"}</definedName>
    <definedName name="amina_1" localSheetId="3" hidden="1">{"'pg(12)'!$B$1:$N$16"}</definedName>
    <definedName name="amina_1" localSheetId="10" hidden="1">{"'pg(12)'!$B$1:$N$16"}</definedName>
    <definedName name="amina_1" localSheetId="6" hidden="1">{"'pg(12)'!$B$1:$N$16"}</definedName>
    <definedName name="amina_1" localSheetId="7" hidden="1">{"'pg(12)'!$B$1:$N$16"}</definedName>
    <definedName name="amina_1" hidden="1">{"'pg(12)'!$B$1:$N$16"}</definedName>
    <definedName name="amina_mustafa" localSheetId="4" hidden="1">{"'pg(12)'!$B$1:$N$16"}</definedName>
    <definedName name="amina_mustafa" localSheetId="14" hidden="1">{"'pg(12)'!$B$1:$N$16"}</definedName>
    <definedName name="amina_mustafa" localSheetId="2" hidden="1">{"'pg(12)'!$B$1:$N$16"}</definedName>
    <definedName name="amina_mustafa" localSheetId="13" hidden="1">{"'pg(12)'!$B$1:$N$16"}</definedName>
    <definedName name="amina_mustafa" localSheetId="1" hidden="1">{"'pg(12)'!$B$1:$N$16"}</definedName>
    <definedName name="amina_mustafa" localSheetId="12" hidden="1">{"'pg(12)'!$B$1:$N$16"}</definedName>
    <definedName name="amina_mustafa" localSheetId="11" hidden="1">{"'pg(12)'!$B$1:$N$16"}</definedName>
    <definedName name="amina_mustafa" localSheetId="8" hidden="1">{"'pg(12)'!$B$1:$N$16"}</definedName>
    <definedName name="amina_mustafa" localSheetId="9" hidden="1">{"'pg(12)'!$B$1:$N$16"}</definedName>
    <definedName name="amina_mustafa" localSheetId="3" hidden="1">{"'pg(12)'!$B$1:$N$16"}</definedName>
    <definedName name="amina_mustafa" localSheetId="10" hidden="1">{"'pg(12)'!$B$1:$N$16"}</definedName>
    <definedName name="amina_mustafa" localSheetId="6" hidden="1">{"'pg(12)'!$B$1:$N$16"}</definedName>
    <definedName name="amina_mustafa" localSheetId="7" hidden="1">{"'pg(12)'!$B$1:$N$16"}</definedName>
    <definedName name="amina_mustafa" hidden="1">{"'pg(12)'!$B$1:$N$16"}</definedName>
    <definedName name="amina2" localSheetId="4" hidden="1">{"'pg(12)'!$B$1:$N$16"}</definedName>
    <definedName name="amina2" localSheetId="14" hidden="1">{"'pg(12)'!$B$1:$N$16"}</definedName>
    <definedName name="amina2" localSheetId="2" hidden="1">{"'pg(12)'!$B$1:$N$16"}</definedName>
    <definedName name="amina2" localSheetId="13" hidden="1">{"'pg(12)'!$B$1:$N$16"}</definedName>
    <definedName name="amina2" localSheetId="1" hidden="1">{"'pg(12)'!$B$1:$N$16"}</definedName>
    <definedName name="amina2" localSheetId="12" hidden="1">{"'pg(12)'!$B$1:$N$16"}</definedName>
    <definedName name="amina2" localSheetId="11" hidden="1">{"'pg(12)'!$B$1:$N$16"}</definedName>
    <definedName name="amina2" localSheetId="8" hidden="1">{"'pg(12)'!$B$1:$N$16"}</definedName>
    <definedName name="amina2" localSheetId="9" hidden="1">{"'pg(12)'!$B$1:$N$16"}</definedName>
    <definedName name="amina2" localSheetId="3" hidden="1">{"'pg(12)'!$B$1:$N$16"}</definedName>
    <definedName name="amina2" localSheetId="10" hidden="1">{"'pg(12)'!$B$1:$N$16"}</definedName>
    <definedName name="amina2" localSheetId="6" hidden="1">{"'pg(12)'!$B$1:$N$16"}</definedName>
    <definedName name="amina2" localSheetId="7" hidden="1">{"'pg(12)'!$B$1:$N$16"}</definedName>
    <definedName name="amina2" hidden="1">{"'pg(12)'!$B$1:$N$16"}</definedName>
    <definedName name="anscount" hidden="1">2</definedName>
    <definedName name="_xlnm.Print_Area" localSheetId="14">'Cash Flow Statement'!$B$2:$K$41</definedName>
    <definedName name="_xlnm.Print_Area" localSheetId="13">'Consolidated Balance Sheet'!$B$3:$F$57</definedName>
    <definedName name="_xlnm.Print_Area" localSheetId="12">'Consolidated Income Statement'!$H$1:$K$31</definedName>
    <definedName name="ARIEL" localSheetId="2" hidden="1">{#N/A,#N/A,FALSE,"Hoja1";#N/A,#N/A,FALSE,"Hoja2"}</definedName>
    <definedName name="ARIEL" localSheetId="1" hidden="1">{#N/A,#N/A,FALSE,"Hoja1";#N/A,#N/A,FALSE,"Hoja2"}</definedName>
    <definedName name="ARIEL" localSheetId="11" hidden="1">{#N/A,#N/A,FALSE,"Hoja1";#N/A,#N/A,FALSE,"Hoja2"}</definedName>
    <definedName name="ARIEL" localSheetId="8" hidden="1">{#N/A,#N/A,FALSE,"Hoja1";#N/A,#N/A,FALSE,"Hoja2"}</definedName>
    <definedName name="ARIEL" localSheetId="9" hidden="1">{#N/A,#N/A,FALSE,"Hoja1";#N/A,#N/A,FALSE,"Hoja2"}</definedName>
    <definedName name="ARIEL" localSheetId="3" hidden="1">{#N/A,#N/A,FALSE,"Hoja1";#N/A,#N/A,FALSE,"Hoja2"}</definedName>
    <definedName name="ARIEL" localSheetId="10" hidden="1">{#N/A,#N/A,FALSE,"Hoja1";#N/A,#N/A,FALSE,"Hoja2"}</definedName>
    <definedName name="ARIEL" localSheetId="6" hidden="1">{#N/A,#N/A,FALSE,"Hoja1";#N/A,#N/A,FALSE,"Hoja2"}</definedName>
    <definedName name="ARIEL" hidden="1">{#N/A,#N/A,FALSE,"Hoja1";#N/A,#N/A,FALSE,"Hoja2"}</definedName>
    <definedName name="AS2DocOpenMode" hidden="1">"AS2DocumentEdit"</definedName>
    <definedName name="AS2NamedRange" hidden="1">21</definedName>
    <definedName name="asaw" hidden="1">#REF!</definedName>
    <definedName name="ASD" hidden="1">#REF!</definedName>
    <definedName name="asdada" hidden="1">#REF!</definedName>
    <definedName name="asfs" hidden="1">#REF!</definedName>
    <definedName name="asrgawrt" hidden="1">#REF!</definedName>
    <definedName name="b" localSheetId="4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" localSheetId="14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" localSheetId="1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" localSheetId="1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" localSheetId="1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" localSheetId="8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" localSheetId="9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" localSheetId="1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" localSheetId="6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" localSheetId="7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biofuel_purchases">#REF!</definedName>
    <definedName name="bla" hidden="1">[8]INST!#REF!</definedName>
    <definedName name="blablaba" localSheetId="2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blablaba" localSheetId="1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blablaba" localSheetId="11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blablaba" localSheetId="8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blablaba" localSheetId="9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blablaba" localSheetId="3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blablaba" localSheetId="10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blablaba" localSheetId="6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blablaba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blbla" localSheetId="2" hidden="1">{#N/A,#N/A,TRUE,"1842CWN0"}</definedName>
    <definedName name="blbla" localSheetId="1" hidden="1">{#N/A,#N/A,TRUE,"1842CWN0"}</definedName>
    <definedName name="blbla" localSheetId="11" hidden="1">{#N/A,#N/A,TRUE,"1842CWN0"}</definedName>
    <definedName name="blbla" localSheetId="8" hidden="1">{#N/A,#N/A,TRUE,"1842CWN0"}</definedName>
    <definedName name="blbla" localSheetId="9" hidden="1">{#N/A,#N/A,TRUE,"1842CWN0"}</definedName>
    <definedName name="blbla" localSheetId="3" hidden="1">{#N/A,#N/A,TRUE,"1842CWN0"}</definedName>
    <definedName name="blbla" localSheetId="10" hidden="1">{#N/A,#N/A,TRUE,"1842CWN0"}</definedName>
    <definedName name="blbla" localSheetId="6" hidden="1">{#N/A,#N/A,TRUE,"1842CWN0"}</definedName>
    <definedName name="blbla" hidden="1">{#N/A,#N/A,TRUE,"1842CWN0"}</definedName>
    <definedName name="BLPH1" hidden="1">#REF!</definedName>
    <definedName name="BLPH2" hidden="1">#REF!</definedName>
    <definedName name="BLPH3" hidden="1">#REF!</definedName>
    <definedName name="BLPH4" hidden="1">[15]TC!#REF!</definedName>
    <definedName name="BLPH5" hidden="1">[15]TC!#REF!</definedName>
    <definedName name="BLPH6" hidden="1">[15]TC!#REF!</definedName>
    <definedName name="BÑ" hidden="1">#REF!</definedName>
    <definedName name="caja" localSheetId="4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14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1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1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1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8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9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1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6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localSheetId="7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ñerias" localSheetId="2" hidden="1">{#N/A,#N/A,FALSE,"Costo instalación"}</definedName>
    <definedName name="Cañerias" localSheetId="1" hidden="1">{#N/A,#N/A,FALSE,"Costo instalación"}</definedName>
    <definedName name="Cañerias" localSheetId="11" hidden="1">{#N/A,#N/A,FALSE,"Costo instalación"}</definedName>
    <definedName name="Cañerias" localSheetId="8" hidden="1">{#N/A,#N/A,FALSE,"Costo instalación"}</definedName>
    <definedName name="Cañerias" localSheetId="9" hidden="1">{#N/A,#N/A,FALSE,"Costo instalación"}</definedName>
    <definedName name="Cañerias" localSheetId="3" hidden="1">{#N/A,#N/A,FALSE,"Costo instalación"}</definedName>
    <definedName name="Cañerias" localSheetId="10" hidden="1">{#N/A,#N/A,FALSE,"Costo instalación"}</definedName>
    <definedName name="Cañerias" localSheetId="6" hidden="1">{#N/A,#N/A,FALSE,"Costo instalación"}</definedName>
    <definedName name="Cañerias" hidden="1">{#N/A,#N/A,FALSE,"Costo instalación"}</definedName>
    <definedName name="Cara" localSheetId="2" hidden="1">{#N/A,#N/A,FALSE,"GENERAL";#N/A,#N/A,FALSE,"USP 1";#N/A,#N/A,FALSE,"USP 2";#N/A,#N/A,FALSE,"UTE"}</definedName>
    <definedName name="Cara" localSheetId="1" hidden="1">{#N/A,#N/A,FALSE,"GENERAL";#N/A,#N/A,FALSE,"USP 1";#N/A,#N/A,FALSE,"USP 2";#N/A,#N/A,FALSE,"UTE"}</definedName>
    <definedName name="Cara" localSheetId="11" hidden="1">{#N/A,#N/A,FALSE,"GENERAL";#N/A,#N/A,FALSE,"USP 1";#N/A,#N/A,FALSE,"USP 2";#N/A,#N/A,FALSE,"UTE"}</definedName>
    <definedName name="Cara" localSheetId="8" hidden="1">{#N/A,#N/A,FALSE,"GENERAL";#N/A,#N/A,FALSE,"USP 1";#N/A,#N/A,FALSE,"USP 2";#N/A,#N/A,FALSE,"UTE"}</definedName>
    <definedName name="Cara" localSheetId="9" hidden="1">{#N/A,#N/A,FALSE,"GENERAL";#N/A,#N/A,FALSE,"USP 1";#N/A,#N/A,FALSE,"USP 2";#N/A,#N/A,FALSE,"UTE"}</definedName>
    <definedName name="Cara" localSheetId="3" hidden="1">{#N/A,#N/A,FALSE,"GENERAL";#N/A,#N/A,FALSE,"USP 1";#N/A,#N/A,FALSE,"USP 2";#N/A,#N/A,FALSE,"UTE"}</definedName>
    <definedName name="Cara" localSheetId="10" hidden="1">{#N/A,#N/A,FALSE,"GENERAL";#N/A,#N/A,FALSE,"USP 1";#N/A,#N/A,FALSE,"USP 2";#N/A,#N/A,FALSE,"UTE"}</definedName>
    <definedName name="Cara" localSheetId="6" hidden="1">{#N/A,#N/A,FALSE,"GENERAL";#N/A,#N/A,FALSE,"USP 1";#N/A,#N/A,FALSE,"USP 2";#N/A,#N/A,FALSE,"UTE"}</definedName>
    <definedName name="Cara" hidden="1">{#N/A,#N/A,FALSE,"GENERAL";#N/A,#N/A,FALSE,"USP 1";#N/A,#N/A,FALSE,"USP 2";#N/A,#N/A,FALSE,"UTE"}</definedName>
    <definedName name="caratula" localSheetId="2" hidden="1">{#N/A,#N/A,FALSE,"GENERAL";#N/A,#N/A,FALSE,"USP 1";#N/A,#N/A,FALSE,"USP 2";#N/A,#N/A,FALSE,"UTE"}</definedName>
    <definedName name="caratula" localSheetId="1" hidden="1">{#N/A,#N/A,FALSE,"GENERAL";#N/A,#N/A,FALSE,"USP 1";#N/A,#N/A,FALSE,"USP 2";#N/A,#N/A,FALSE,"UTE"}</definedName>
    <definedName name="caratula" localSheetId="11" hidden="1">{#N/A,#N/A,FALSE,"GENERAL";#N/A,#N/A,FALSE,"USP 1";#N/A,#N/A,FALSE,"USP 2";#N/A,#N/A,FALSE,"UTE"}</definedName>
    <definedName name="caratula" localSheetId="8" hidden="1">{#N/A,#N/A,FALSE,"GENERAL";#N/A,#N/A,FALSE,"USP 1";#N/A,#N/A,FALSE,"USP 2";#N/A,#N/A,FALSE,"UTE"}</definedName>
    <definedName name="caratula" localSheetId="9" hidden="1">{#N/A,#N/A,FALSE,"GENERAL";#N/A,#N/A,FALSE,"USP 1";#N/A,#N/A,FALSE,"USP 2";#N/A,#N/A,FALSE,"UTE"}</definedName>
    <definedName name="caratula" localSheetId="3" hidden="1">{#N/A,#N/A,FALSE,"GENERAL";#N/A,#N/A,FALSE,"USP 1";#N/A,#N/A,FALSE,"USP 2";#N/A,#N/A,FALSE,"UTE"}</definedName>
    <definedName name="caratula" localSheetId="10" hidden="1">{#N/A,#N/A,FALSE,"GENERAL";#N/A,#N/A,FALSE,"USP 1";#N/A,#N/A,FALSE,"USP 2";#N/A,#N/A,FALSE,"UTE"}</definedName>
    <definedName name="caratula" localSheetId="6" hidden="1">{#N/A,#N/A,FALSE,"GENERAL";#N/A,#N/A,FALSE,"USP 1";#N/A,#N/A,FALSE,"USP 2";#N/A,#N/A,FALSE,"UTE"}</definedName>
    <definedName name="caratula" hidden="1">{#N/A,#N/A,FALSE,"GENERAL";#N/A,#N/A,FALSE,"USP 1";#N/A,#N/A,FALSE,"USP 2";#N/A,#N/A,FALSE,"UTE"}</definedName>
    <definedName name="CBWorkbookPriority" hidden="1">-1052450889</definedName>
    <definedName name="Chart2" localSheetId="4" hidden="1">{#N/A,#N/A,FALSE,"Carat";"VENTA",#N/A,FALSE,"05";#N/A,#N/A,FALSE,"06";"CASHFLOW",#N/A,FALSE,"05";"TAX PLAN",#N/A,FALSE,"05"}</definedName>
    <definedName name="Chart2" localSheetId="14" hidden="1">{#N/A,#N/A,FALSE,"Carat";"VENTA",#N/A,FALSE,"05";#N/A,#N/A,FALSE,"06";"CASHFLOW",#N/A,FALSE,"05";"TAX PLAN",#N/A,FALSE,"05"}</definedName>
    <definedName name="Chart2" localSheetId="2" hidden="1">{#N/A,#N/A,FALSE,"Carat";"VENTA",#N/A,FALSE,"05";#N/A,#N/A,FALSE,"06";"CASHFLOW",#N/A,FALSE,"05";"TAX PLAN",#N/A,FALSE,"05"}</definedName>
    <definedName name="Chart2" localSheetId="13" hidden="1">{#N/A,#N/A,FALSE,"Carat";"VENTA",#N/A,FALSE,"05";#N/A,#N/A,FALSE,"06";"CASHFLOW",#N/A,FALSE,"05";"TAX PLAN",#N/A,FALSE,"05"}</definedName>
    <definedName name="Chart2" localSheetId="1" hidden="1">{#N/A,#N/A,FALSE,"Carat";"VENTA",#N/A,FALSE,"05";#N/A,#N/A,FALSE,"06";"CASHFLOW",#N/A,FALSE,"05";"TAX PLAN",#N/A,FALSE,"05"}</definedName>
    <definedName name="Chart2" localSheetId="12" hidden="1">{#N/A,#N/A,FALSE,"Carat";"VENTA",#N/A,FALSE,"05";#N/A,#N/A,FALSE,"06";"CASHFLOW",#N/A,FALSE,"05";"TAX PLAN",#N/A,FALSE,"05"}</definedName>
    <definedName name="Chart2" localSheetId="11" hidden="1">{#N/A,#N/A,FALSE,"Carat";"VENTA",#N/A,FALSE,"05";#N/A,#N/A,FALSE,"06";"CASHFLOW",#N/A,FALSE,"05";"TAX PLAN",#N/A,FALSE,"05"}</definedName>
    <definedName name="Chart2" localSheetId="8" hidden="1">{#N/A,#N/A,FALSE,"Carat";"VENTA",#N/A,FALSE,"05";#N/A,#N/A,FALSE,"06";"CASHFLOW",#N/A,FALSE,"05";"TAX PLAN",#N/A,FALSE,"05"}</definedName>
    <definedName name="Chart2" localSheetId="9" hidden="1">{#N/A,#N/A,FALSE,"Carat";"VENTA",#N/A,FALSE,"05";#N/A,#N/A,FALSE,"06";"CASHFLOW",#N/A,FALSE,"05";"TAX PLAN",#N/A,FALSE,"05"}</definedName>
    <definedName name="Chart2" localSheetId="3" hidden="1">{#N/A,#N/A,FALSE,"Carat";"VENTA",#N/A,FALSE,"05";#N/A,#N/A,FALSE,"06";"CASHFLOW",#N/A,FALSE,"05";"TAX PLAN",#N/A,FALSE,"05"}</definedName>
    <definedName name="Chart2" localSheetId="10" hidden="1">{#N/A,#N/A,FALSE,"Carat";"VENTA",#N/A,FALSE,"05";#N/A,#N/A,FALSE,"06";"CASHFLOW",#N/A,FALSE,"05";"TAX PLAN",#N/A,FALSE,"05"}</definedName>
    <definedName name="Chart2" localSheetId="6" hidden="1">{#N/A,#N/A,FALSE,"Carat";"VENTA",#N/A,FALSE,"05";#N/A,#N/A,FALSE,"06";"CASHFLOW",#N/A,FALSE,"05";"TAX PLAN",#N/A,FALSE,"05"}</definedName>
    <definedName name="Chart2" localSheetId="7" hidden="1">{#N/A,#N/A,FALSE,"Carat";"VENTA",#N/A,FALSE,"05";#N/A,#N/A,FALSE,"06";"CASHFLOW",#N/A,FALSE,"05";"TAX PLAN",#N/A,FALSE,"05"}</definedName>
    <definedName name="Chart2" hidden="1">{#N/A,#N/A,FALSE,"Carat";"VENTA",#N/A,FALSE,"05";#N/A,#N/A,FALSE,"06";"CASHFLOW",#N/A,FALSE,"05";"TAX PLAN",#N/A,FALSE,"05"}</definedName>
    <definedName name="Chart3" localSheetId="4" hidden="1">{#N/A,#N/A,FALSE,"Carat";"VENTA",#N/A,FALSE,"05";#N/A,#N/A,FALSE,"06";"CASHFLOW",#N/A,FALSE,"05";"TAX PLAN",#N/A,FALSE,"05"}</definedName>
    <definedName name="Chart3" localSheetId="14" hidden="1">{#N/A,#N/A,FALSE,"Carat";"VENTA",#N/A,FALSE,"05";#N/A,#N/A,FALSE,"06";"CASHFLOW",#N/A,FALSE,"05";"TAX PLAN",#N/A,FALSE,"05"}</definedName>
    <definedName name="Chart3" localSheetId="2" hidden="1">{#N/A,#N/A,FALSE,"Carat";"VENTA",#N/A,FALSE,"05";#N/A,#N/A,FALSE,"06";"CASHFLOW",#N/A,FALSE,"05";"TAX PLAN",#N/A,FALSE,"05"}</definedName>
    <definedName name="Chart3" localSheetId="13" hidden="1">{#N/A,#N/A,FALSE,"Carat";"VENTA",#N/A,FALSE,"05";#N/A,#N/A,FALSE,"06";"CASHFLOW",#N/A,FALSE,"05";"TAX PLAN",#N/A,FALSE,"05"}</definedName>
    <definedName name="Chart3" localSheetId="1" hidden="1">{#N/A,#N/A,FALSE,"Carat";"VENTA",#N/A,FALSE,"05";#N/A,#N/A,FALSE,"06";"CASHFLOW",#N/A,FALSE,"05";"TAX PLAN",#N/A,FALSE,"05"}</definedName>
    <definedName name="Chart3" localSheetId="12" hidden="1">{#N/A,#N/A,FALSE,"Carat";"VENTA",#N/A,FALSE,"05";#N/A,#N/A,FALSE,"06";"CASHFLOW",#N/A,FALSE,"05";"TAX PLAN",#N/A,FALSE,"05"}</definedName>
    <definedName name="Chart3" localSheetId="11" hidden="1">{#N/A,#N/A,FALSE,"Carat";"VENTA",#N/A,FALSE,"05";#N/A,#N/A,FALSE,"06";"CASHFLOW",#N/A,FALSE,"05";"TAX PLAN",#N/A,FALSE,"05"}</definedName>
    <definedName name="Chart3" localSheetId="8" hidden="1">{#N/A,#N/A,FALSE,"Carat";"VENTA",#N/A,FALSE,"05";#N/A,#N/A,FALSE,"06";"CASHFLOW",#N/A,FALSE,"05";"TAX PLAN",#N/A,FALSE,"05"}</definedName>
    <definedName name="Chart3" localSheetId="9" hidden="1">{#N/A,#N/A,FALSE,"Carat";"VENTA",#N/A,FALSE,"05";#N/A,#N/A,FALSE,"06";"CASHFLOW",#N/A,FALSE,"05";"TAX PLAN",#N/A,FALSE,"05"}</definedName>
    <definedName name="Chart3" localSheetId="3" hidden="1">{#N/A,#N/A,FALSE,"Carat";"VENTA",#N/A,FALSE,"05";#N/A,#N/A,FALSE,"06";"CASHFLOW",#N/A,FALSE,"05";"TAX PLAN",#N/A,FALSE,"05"}</definedName>
    <definedName name="Chart3" localSheetId="10" hidden="1">{#N/A,#N/A,FALSE,"Carat";"VENTA",#N/A,FALSE,"05";#N/A,#N/A,FALSE,"06";"CASHFLOW",#N/A,FALSE,"05";"TAX PLAN",#N/A,FALSE,"05"}</definedName>
    <definedName name="Chart3" localSheetId="6" hidden="1">{#N/A,#N/A,FALSE,"Carat";"VENTA",#N/A,FALSE,"05";#N/A,#N/A,FALSE,"06";"CASHFLOW",#N/A,FALSE,"05";"TAX PLAN",#N/A,FALSE,"05"}</definedName>
    <definedName name="Chart3" localSheetId="7" hidden="1">{#N/A,#N/A,FALSE,"Carat";"VENTA",#N/A,FALSE,"05";#N/A,#N/A,FALSE,"06";"CASHFLOW",#N/A,FALSE,"05";"TAX PLAN",#N/A,FALSE,"05"}</definedName>
    <definedName name="Chart3" hidden="1">{#N/A,#N/A,FALSE,"Carat";"VENTA",#N/A,FALSE,"05";#N/A,#N/A,FALSE,"06";"CASHFLOW",#N/A,FALSE,"05";"TAX PLAN",#N/A,FALSE,"05"}</definedName>
    <definedName name="Code" hidden="1">#REF!</definedName>
    <definedName name="CTAS" hidden="1">#REF!</definedName>
    <definedName name="cvxzf" localSheetId="2" hidden="1">{#N/A,#N/A,FALSE,"Ventas";#N/A,#N/A,FALSE,"MARGEN";#N/A,#N/A,FALSE,"Resultado";#N/A,#N/A,FALSE,"GRAFICOS";#N/A,#N/A,FALSE,"GRAFICOS (2)"}</definedName>
    <definedName name="cvxzf" localSheetId="1" hidden="1">{#N/A,#N/A,FALSE,"Ventas";#N/A,#N/A,FALSE,"MARGEN";#N/A,#N/A,FALSE,"Resultado";#N/A,#N/A,FALSE,"GRAFICOS";#N/A,#N/A,FALSE,"GRAFICOS (2)"}</definedName>
    <definedName name="cvxzf" localSheetId="11" hidden="1">{#N/A,#N/A,FALSE,"Ventas";#N/A,#N/A,FALSE,"MARGEN";#N/A,#N/A,FALSE,"Resultado";#N/A,#N/A,FALSE,"GRAFICOS";#N/A,#N/A,FALSE,"GRAFICOS (2)"}</definedName>
    <definedName name="cvxzf" localSheetId="8" hidden="1">{#N/A,#N/A,FALSE,"Ventas";#N/A,#N/A,FALSE,"MARGEN";#N/A,#N/A,FALSE,"Resultado";#N/A,#N/A,FALSE,"GRAFICOS";#N/A,#N/A,FALSE,"GRAFICOS (2)"}</definedName>
    <definedName name="cvxzf" localSheetId="9" hidden="1">{#N/A,#N/A,FALSE,"Ventas";#N/A,#N/A,FALSE,"MARGEN";#N/A,#N/A,FALSE,"Resultado";#N/A,#N/A,FALSE,"GRAFICOS";#N/A,#N/A,FALSE,"GRAFICOS (2)"}</definedName>
    <definedName name="cvxzf" localSheetId="3" hidden="1">{#N/A,#N/A,FALSE,"Ventas";#N/A,#N/A,FALSE,"MARGEN";#N/A,#N/A,FALSE,"Resultado";#N/A,#N/A,FALSE,"GRAFICOS";#N/A,#N/A,FALSE,"GRAFICOS (2)"}</definedName>
    <definedName name="cvxzf" localSheetId="10" hidden="1">{#N/A,#N/A,FALSE,"Ventas";#N/A,#N/A,FALSE,"MARGEN";#N/A,#N/A,FALSE,"Resultado";#N/A,#N/A,FALSE,"GRAFICOS";#N/A,#N/A,FALSE,"GRAFICOS (2)"}</definedName>
    <definedName name="cvxzf" localSheetId="6" hidden="1">{#N/A,#N/A,FALSE,"Ventas";#N/A,#N/A,FALSE,"MARGEN";#N/A,#N/A,FALSE,"Resultado";#N/A,#N/A,FALSE,"GRAFICOS";#N/A,#N/A,FALSE,"GRAFICOS (2)"}</definedName>
    <definedName name="cvxzf" hidden="1">{#N/A,#N/A,FALSE,"Ventas";#N/A,#N/A,FALSE,"MARGEN";#N/A,#N/A,FALSE,"Resultado";#N/A,#N/A,FALSE,"GRAFICOS";#N/A,#N/A,FALSE,"GRAFICOS (2)"}</definedName>
    <definedName name="cxv" localSheetId="4" hidden="1">{"'pg(12)'!$B$1:$N$16"}</definedName>
    <definedName name="cxv" localSheetId="14" hidden="1">{"'pg(12)'!$B$1:$N$16"}</definedName>
    <definedName name="cxv" localSheetId="2" hidden="1">{"'pg(12)'!$B$1:$N$16"}</definedName>
    <definedName name="cxv" localSheetId="13" hidden="1">{"'pg(12)'!$B$1:$N$16"}</definedName>
    <definedName name="cxv" localSheetId="1" hidden="1">{"'pg(12)'!$B$1:$N$16"}</definedName>
    <definedName name="cxv" localSheetId="12" hidden="1">{"'pg(12)'!$B$1:$N$16"}</definedName>
    <definedName name="cxv" localSheetId="11" hidden="1">{"'pg(12)'!$B$1:$N$16"}</definedName>
    <definedName name="cxv" localSheetId="8" hidden="1">{"'pg(12)'!$B$1:$N$16"}</definedName>
    <definedName name="cxv" localSheetId="9" hidden="1">{"'pg(12)'!$B$1:$N$16"}</definedName>
    <definedName name="cxv" localSheetId="3" hidden="1">{"'pg(12)'!$B$1:$N$16"}</definedName>
    <definedName name="cxv" localSheetId="10" hidden="1">{"'pg(12)'!$B$1:$N$16"}</definedName>
    <definedName name="cxv" localSheetId="6" hidden="1">{"'pg(12)'!$B$1:$N$16"}</definedName>
    <definedName name="cxv" localSheetId="7" hidden="1">{"'pg(12)'!$B$1:$N$16"}</definedName>
    <definedName name="cxv" hidden="1">{"'pg(12)'!$B$1:$N$16"}</definedName>
    <definedName name="CY" localSheetId="2" hidden="1">{#N/A,#N/A,TRUE,"1842CWN0"}</definedName>
    <definedName name="CY" localSheetId="1" hidden="1">{#N/A,#N/A,TRUE,"1842CWN0"}</definedName>
    <definedName name="CY" localSheetId="11" hidden="1">{#N/A,#N/A,TRUE,"1842CWN0"}</definedName>
    <definedName name="CY" localSheetId="8" hidden="1">{#N/A,#N/A,TRUE,"1842CWN0"}</definedName>
    <definedName name="CY" localSheetId="9" hidden="1">{#N/A,#N/A,TRUE,"1842CWN0"}</definedName>
    <definedName name="CY" localSheetId="3" hidden="1">{#N/A,#N/A,TRUE,"1842CWN0"}</definedName>
    <definedName name="CY" localSheetId="10" hidden="1">{#N/A,#N/A,TRUE,"1842CWN0"}</definedName>
    <definedName name="CY" localSheetId="6" hidden="1">{#N/A,#N/A,TRUE,"1842CWN0"}</definedName>
    <definedName name="CY" hidden="1">{#N/A,#N/A,TRUE,"1842CWN0"}</definedName>
    <definedName name="d" localSheetId="4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d" localSheetId="14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d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d" localSheetId="1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d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d" localSheetId="1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d" localSheetId="1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d" localSheetId="8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d" localSheetId="9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d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d" localSheetId="1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d" localSheetId="6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d" localSheetId="7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d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dany1" hidden="1">#REF!</definedName>
    <definedName name="dd" localSheetId="4" hidden="1">{#N/A,#N/A,FALSE,"Carat";"VENTA",#N/A,FALSE,"05";#N/A,#N/A,FALSE,"06";"CASHFLOW",#N/A,FALSE,"05";"TAX PLAN",#N/A,FALSE,"05"}</definedName>
    <definedName name="dd" localSheetId="14" hidden="1">{#N/A,#N/A,FALSE,"Carat";"VENTA",#N/A,FALSE,"05";#N/A,#N/A,FALSE,"06";"CASHFLOW",#N/A,FALSE,"05";"TAX PLAN",#N/A,FALSE,"05"}</definedName>
    <definedName name="dd" localSheetId="2" hidden="1">{#N/A,#N/A,FALSE,"Carat";"VENTA",#N/A,FALSE,"05";#N/A,#N/A,FALSE,"06";"CASHFLOW",#N/A,FALSE,"05";"TAX PLAN",#N/A,FALSE,"05"}</definedName>
    <definedName name="dd" localSheetId="13" hidden="1">{#N/A,#N/A,FALSE,"Carat";"VENTA",#N/A,FALSE,"05";#N/A,#N/A,FALSE,"06";"CASHFLOW",#N/A,FALSE,"05";"TAX PLAN",#N/A,FALSE,"05"}</definedName>
    <definedName name="dd" localSheetId="1" hidden="1">{#N/A,#N/A,FALSE,"Carat";"VENTA",#N/A,FALSE,"05";#N/A,#N/A,FALSE,"06";"CASHFLOW",#N/A,FALSE,"05";"TAX PLAN",#N/A,FALSE,"05"}</definedName>
    <definedName name="dd" localSheetId="12" hidden="1">{#N/A,#N/A,FALSE,"Carat";"VENTA",#N/A,FALSE,"05";#N/A,#N/A,FALSE,"06";"CASHFLOW",#N/A,FALSE,"05";"TAX PLAN",#N/A,FALSE,"05"}</definedName>
    <definedName name="dd" localSheetId="11" hidden="1">{#N/A,#N/A,FALSE,"Carat";"VENTA",#N/A,FALSE,"05";#N/A,#N/A,FALSE,"06";"CASHFLOW",#N/A,FALSE,"05";"TAX PLAN",#N/A,FALSE,"05"}</definedName>
    <definedName name="dd" localSheetId="8" hidden="1">{#N/A,#N/A,FALSE,"Carat";"VENTA",#N/A,FALSE,"05";#N/A,#N/A,FALSE,"06";"CASHFLOW",#N/A,FALSE,"05";"TAX PLAN",#N/A,FALSE,"05"}</definedName>
    <definedName name="dd" localSheetId="9" hidden="1">{#N/A,#N/A,FALSE,"Carat";"VENTA",#N/A,FALSE,"05";#N/A,#N/A,FALSE,"06";"CASHFLOW",#N/A,FALSE,"05";"TAX PLAN",#N/A,FALSE,"05"}</definedName>
    <definedName name="dd" localSheetId="3" hidden="1">{#N/A,#N/A,FALSE,"Carat";"VENTA",#N/A,FALSE,"05";#N/A,#N/A,FALSE,"06";"CASHFLOW",#N/A,FALSE,"05";"TAX PLAN",#N/A,FALSE,"05"}</definedName>
    <definedName name="dd" localSheetId="10" hidden="1">{#N/A,#N/A,FALSE,"Carat";"VENTA",#N/A,FALSE,"05";#N/A,#N/A,FALSE,"06";"CASHFLOW",#N/A,FALSE,"05";"TAX PLAN",#N/A,FALSE,"05"}</definedName>
    <definedName name="dd" localSheetId="6" hidden="1">{#N/A,#N/A,FALSE,"Carat";"VENTA",#N/A,FALSE,"05";#N/A,#N/A,FALSE,"06";"CASHFLOW",#N/A,FALSE,"05";"TAX PLAN",#N/A,FALSE,"05"}</definedName>
    <definedName name="dd" localSheetId="7" hidden="1">{#N/A,#N/A,FALSE,"Carat";"VENTA",#N/A,FALSE,"05";#N/A,#N/A,FALSE,"06";"CASHFLOW",#N/A,FALSE,"05";"TAX PLAN",#N/A,FALSE,"05"}</definedName>
    <definedName name="dd" hidden="1">{#N/A,#N/A,FALSE,"Carat";"VENTA",#N/A,FALSE,"05";#N/A,#N/A,FALSE,"06";"CASHFLOW",#N/A,FALSE,"05";"TAX PLAN",#N/A,FALSE,"05"}</definedName>
    <definedName name="ddd_2" localSheetId="2" hidden="1">{#N/A,#N/A,FALSE,"Costo Vendido";#N/A,#N/A,FALSE,"Precio";#N/A,#N/A,FALSE,"Consumo";#N/A,#N/A,FALSE,"GDV";#N/A,#N/A,FALSE,"expestru";#N/A,#N/A,FALSE,"Graficos";#N/A,#N/A,FALSE,"Resumen "}</definedName>
    <definedName name="ddd_2" localSheetId="1" hidden="1">{#N/A,#N/A,FALSE,"Costo Vendido";#N/A,#N/A,FALSE,"Precio";#N/A,#N/A,FALSE,"Consumo";#N/A,#N/A,FALSE,"GDV";#N/A,#N/A,FALSE,"expestru";#N/A,#N/A,FALSE,"Graficos";#N/A,#N/A,FALSE,"Resumen "}</definedName>
    <definedName name="ddd_2" localSheetId="11" hidden="1">{#N/A,#N/A,FALSE,"Costo Vendido";#N/A,#N/A,FALSE,"Precio";#N/A,#N/A,FALSE,"Consumo";#N/A,#N/A,FALSE,"GDV";#N/A,#N/A,FALSE,"expestru";#N/A,#N/A,FALSE,"Graficos";#N/A,#N/A,FALSE,"Resumen "}</definedName>
    <definedName name="ddd_2" localSheetId="8" hidden="1">{#N/A,#N/A,FALSE,"Costo Vendido";#N/A,#N/A,FALSE,"Precio";#N/A,#N/A,FALSE,"Consumo";#N/A,#N/A,FALSE,"GDV";#N/A,#N/A,FALSE,"expestru";#N/A,#N/A,FALSE,"Graficos";#N/A,#N/A,FALSE,"Resumen "}</definedName>
    <definedName name="ddd_2" localSheetId="9" hidden="1">{#N/A,#N/A,FALSE,"Costo Vendido";#N/A,#N/A,FALSE,"Precio";#N/A,#N/A,FALSE,"Consumo";#N/A,#N/A,FALSE,"GDV";#N/A,#N/A,FALSE,"expestru";#N/A,#N/A,FALSE,"Graficos";#N/A,#N/A,FALSE,"Resumen "}</definedName>
    <definedName name="ddd_2" localSheetId="3" hidden="1">{#N/A,#N/A,FALSE,"Costo Vendido";#N/A,#N/A,FALSE,"Precio";#N/A,#N/A,FALSE,"Consumo";#N/A,#N/A,FALSE,"GDV";#N/A,#N/A,FALSE,"expestru";#N/A,#N/A,FALSE,"Graficos";#N/A,#N/A,FALSE,"Resumen "}</definedName>
    <definedName name="ddd_2" localSheetId="10" hidden="1">{#N/A,#N/A,FALSE,"Costo Vendido";#N/A,#N/A,FALSE,"Precio";#N/A,#N/A,FALSE,"Consumo";#N/A,#N/A,FALSE,"GDV";#N/A,#N/A,FALSE,"expestru";#N/A,#N/A,FALSE,"Graficos";#N/A,#N/A,FALSE,"Resumen "}</definedName>
    <definedName name="ddd_2" localSheetId="6" hidden="1">{#N/A,#N/A,FALSE,"Costo Vendido";#N/A,#N/A,FALSE,"Precio";#N/A,#N/A,FALSE,"Consumo";#N/A,#N/A,FALSE,"GDV";#N/A,#N/A,FALSE,"expestru";#N/A,#N/A,FALSE,"Graficos";#N/A,#N/A,FALSE,"Resumen "}</definedName>
    <definedName name="ddd_2" hidden="1">{#N/A,#N/A,FALSE,"Costo Vendido";#N/A,#N/A,FALSE,"Precio";#N/A,#N/A,FALSE,"Consumo";#N/A,#N/A,FALSE,"GDV";#N/A,#N/A,FALSE,"expestru";#N/A,#N/A,FALSE,"Graficos";#N/A,#N/A,FALSE,"Resumen "}</definedName>
    <definedName name="DDDDD" localSheetId="2" hidden="1">{"NORMAL",#N/A,FALSE,"02"}</definedName>
    <definedName name="DDDDD" localSheetId="1" hidden="1">{"NORMAL",#N/A,FALSE,"02"}</definedName>
    <definedName name="DDDDD" localSheetId="11" hidden="1">{"NORMAL",#N/A,FALSE,"02"}</definedName>
    <definedName name="DDDDD" localSheetId="8" hidden="1">{"NORMAL",#N/A,FALSE,"02"}</definedName>
    <definedName name="DDDDD" localSheetId="9" hidden="1">{"NORMAL",#N/A,FALSE,"02"}</definedName>
    <definedName name="DDDDD" localSheetId="3" hidden="1">{"NORMAL",#N/A,FALSE,"02"}</definedName>
    <definedName name="DDDDD" localSheetId="10" hidden="1">{"NORMAL",#N/A,FALSE,"02"}</definedName>
    <definedName name="DDDDD" localSheetId="6" hidden="1">{"NORMAL",#N/A,FALSE,"02"}</definedName>
    <definedName name="DDDDD" hidden="1">{"NORMAL",#N/A,FALSE,"02"}</definedName>
    <definedName name="dfs" hidden="1">#REF!</definedName>
    <definedName name="Discount" hidden="1">#REF!</definedName>
    <definedName name="display_area_2" hidden="1">#REF!</definedName>
    <definedName name="DME_Dirty" hidden="1">"False"</definedName>
    <definedName name="EPMWorkbookOptions_1" hidden="1">"h0AAAB|LCAAAAAAABADtvQdgHEmWJSYvbcp7f0r1StfgdKEIgGATJNiQQBDswYjN5pLsHWlHIymrKoHKZVZlXWYWQMztnbz33nvvvffee||997o7nU4n99//P1xmZAFs9s5K2smeIYCqyB8/fnwfPyIe/x7vFmV6mddNUS0/|2h3vPNRmi|n1axYXnz20bo939799KPf4|g3Th5/t6rfTqrq7Zerlpo2Kb23bB69a4rPPpq37erR3btXV1fjq3v"</definedName>
    <definedName name="EPMWorkbookOptions_2" hidden="1">"jqr64u7ezs3v39/7i|evpPF9k28WyabPlNP/IvjW7|a2PqNc0fXxSLZf5FH2|qU7WdZ0v258s8iv|Mvj6adZm|il9/iJb5NKb7anNF6t1XXBXXzV5/bLOz3OCN83HhNBHR7//s5df/P5PXp68|O7uzu//PX2pWWf1ZF1ezfZnO7vji3q9qsbXq/PxtFo8OtjZ2bnbZKu7k9X07vd//|/91MmXv//LV6evv3r51enrN1/|/senr4/pY|qnWa/WOd"</definedName>
    <definedName name="EPMWorkbookOptions_3" hidden="1">"FgSnjSJ|dZ2eTff3wXSDqUj1ersphmHnlvjbqBEULxPlaKHHVw6aAgFHVETu8OfvXtYjbLl0|LRb5sGOHhpg7ZJmhDrV7PqysL46Qqq/qordf547uRLza9yqOIvNkbnb5IXNPm79pn2WVVFy3hxTMiL/e|u8X7z4q6aT0E4t93AFkshwl021Z|u6|WxS9a5zzyk69OX7w5/v1PvqR/nzw/fXw31mgTLKE86YD7O7v3DnY9ALE54Xe/rGd5fbTz|"</definedName>
    <definedName name="EPMWorkbookOptions_4" hidden="1">"K78EoXerMrs|mVdrfK6vT7avf/p/fN8cr59/9PZ/vb|3vnD7YP7eb69k|V7|7PJg/0Hk3voOXwrAvh51rSv85LUQT77Il9MSKtFmoXMGW1ATeR9j0zf6xDz||PvvTx|RR99e5d|PXtB4tx7ZwD2t4u8zurp/No1TUmRPloW5WcfgYk|6kiT925kBm/37uO7N436Z4EsJye//4vjH1EmQpk3X775/T8//f881zy|exuh8/TGz5que3r85vj1l1|9"</definedName>
    <definedName name="EPMWorkbookOptions_5" hidden="1">"OvkANbezs082/fZabvf/f1rOkbGj4L54|eb/68z6s0CTn7fKbYgmT1//PNb4w4zy5Ec06dDk|Dv/3/eZ/t9j/U5fn5y|OH519uXXNn737t2/v7|/f3vjt/f/P|NnqRiy6qvT4|f/X2fVb5gkL58f/39eer9hkpz|/8Hy/b9Ho529eHp2cvz0S8qnfW2d9umD3Z2Dgwe312n3/v|n0zw6hvz6xf/XefUbp8jZ0x9JcKfZrVoNSPAXX744fXr8tYW"</definedName>
    <definedName name="EPMWorkbookOptions_6" hidden="1">"XovFPP7137z3C8f3//0mv0JB4k/731eunSCb9f51BvwlSfPHl/w8k9ZsgBHjiJz//ESUonnz18kfSYUnx/3Uy/L/Hin355DuntJZ78iWt6H59W/beC2j3fzi2LOz6NjTnhl|LRX1Kho7Xl0/O/r/OsD8rRCEXaPdHhOkT5gsizN6PCBMhzI|I0iXKp2cv/j/vH/2/xxq|OiXSEqGJ3kzsH6JF/PT/fxaxS81O2vnnc5CzmTRnv///H8T6Z4s2O3"</definedName>
    <definedName name="EPMWorkbookOptions_7" hidden="1">"ju45//r1Po/z2K7/WXJ2cUYD39ISq8B///U3iGiiHHvvnyzc/fBbY4SV6||hE9fHo8|RE9Anoc/4geAT1e///BV/p/j7V7c3b6xcsfZrrr4P9/tk5oGLLp3s7Og/HPa3MXp8ru/o|oEuGVgx9RJcIrOz|iSpcqb85|ZP46zW7VKj6co588ffX6jBbUXv8QLeDD//9ZQEvGkFl/8vT/86z6jVPkR|LbaXarVgPi|8Xp8euvXv1QpXd35/9/4mvIS"</definedName>
    <definedName name="EPMWorkbookOptions_8" hidden="1">"AwKdj19dfbl07OTH7Hp|zQKsIk3enz3eLUqi2nWEhz7efCpaU7QquWSEKfPnmZtxh/7H76puoN//Co/r/Nm/uXyy1W|PALlHt91n|EzbnZS5lkNmF8uX2eX|dF5VjbUsvsxt/1uVb|dVNVbYs2WqWha978I21/NeNJcwy9XMrz/B3XA7BuHQAAA"</definedName>
    <definedName name="eqwrwe" hidden="1">#REF!</definedName>
    <definedName name="erty54" hidden="1">[8]INST!#REF!</definedName>
    <definedName name="ertye" hidden="1">#REF!</definedName>
    <definedName name="ertyeyer" hidden="1">#REF!</definedName>
    <definedName name="ery" hidden="1">#REF!</definedName>
    <definedName name="eryt54" hidden="1">#REF!</definedName>
    <definedName name="ESTRUCTURA" localSheetId="2" hidden="1">{#N/A,#N/A,TRUE,"INGENIERIA";#N/A,#N/A,TRUE,"COMPRAS";#N/A,#N/A,TRUE,"DIRECCION";#N/A,#N/A,TRUE,"RESUMEN"}</definedName>
    <definedName name="ESTRUCTURA" localSheetId="1" hidden="1">{#N/A,#N/A,TRUE,"INGENIERIA";#N/A,#N/A,TRUE,"COMPRAS";#N/A,#N/A,TRUE,"DIRECCION";#N/A,#N/A,TRUE,"RESUMEN"}</definedName>
    <definedName name="ESTRUCTURA" localSheetId="11" hidden="1">{#N/A,#N/A,TRUE,"INGENIERIA";#N/A,#N/A,TRUE,"COMPRAS";#N/A,#N/A,TRUE,"DIRECCION";#N/A,#N/A,TRUE,"RESUMEN"}</definedName>
    <definedName name="ESTRUCTURA" localSheetId="8" hidden="1">{#N/A,#N/A,TRUE,"INGENIERIA";#N/A,#N/A,TRUE,"COMPRAS";#N/A,#N/A,TRUE,"DIRECCION";#N/A,#N/A,TRUE,"RESUMEN"}</definedName>
    <definedName name="ESTRUCTURA" localSheetId="9" hidden="1">{#N/A,#N/A,TRUE,"INGENIERIA";#N/A,#N/A,TRUE,"COMPRAS";#N/A,#N/A,TRUE,"DIRECCION";#N/A,#N/A,TRUE,"RESUMEN"}</definedName>
    <definedName name="ESTRUCTURA" localSheetId="3" hidden="1">{#N/A,#N/A,TRUE,"INGENIERIA";#N/A,#N/A,TRUE,"COMPRAS";#N/A,#N/A,TRUE,"DIRECCION";#N/A,#N/A,TRUE,"RESUMEN"}</definedName>
    <definedName name="ESTRUCTURA" localSheetId="10" hidden="1">{#N/A,#N/A,TRUE,"INGENIERIA";#N/A,#N/A,TRUE,"COMPRAS";#N/A,#N/A,TRUE,"DIRECCION";#N/A,#N/A,TRUE,"RESUMEN"}</definedName>
    <definedName name="ESTRUCTURA" localSheetId="6" hidden="1">{#N/A,#N/A,TRUE,"INGENIERIA";#N/A,#N/A,TRUE,"COMPRAS";#N/A,#N/A,TRUE,"DIRECCION";#N/A,#N/A,TRUE,"RESUMEN"}</definedName>
    <definedName name="ESTRUCTURA" hidden="1">{#N/A,#N/A,TRUE,"INGENIERIA";#N/A,#N/A,TRUE,"COMPRAS";#N/A,#N/A,TRUE,"DIRECCION";#N/A,#N/A,TRUE,"RESUMEN"}</definedName>
    <definedName name="EV__EXPOPTIONS__" hidden="1">0</definedName>
    <definedName name="EV__LASTREFTIME__" hidden="1">39867.3881828704</definedName>
    <definedName name="EV__LOCKEDCVW__OTFINANCE" hidden="1">"PLOT,Budget,TOTALCUST,TOTALGROUP,OT25,TOTALINTERCO,TOTALITEMS,USD,2003.TOTAL,PERIODIC,"</definedName>
    <definedName name="EV__LOCKEDCVW__OTPROJECT" hidden="1">"Actual,OilTanking,Totalitems,BDCosts,TotalProject,USD,2003.TOTAL,PERIODIC,"</definedName>
    <definedName name="EV__LOCKEDCVW__OWNERSHIP" hidden="1">"Actual,OilTanking,TotalInterCo,PCON,USD,2003.TOTAL,PERIODIC,"</definedName>
    <definedName name="EV__LOCKEDCVW__RATE" hidden="1">"Actual,DZD,Avg,Global,2003.TOTAL,PERIODIC,"</definedName>
    <definedName name="EV__LOCKSTATUS__" hidden="1">4</definedName>
    <definedName name="EV__MAXEXPCOLS__" hidden="1">100</definedName>
    <definedName name="EV__MAXEXPROWS__" hidden="1">2000</definedName>
    <definedName name="EV__MEMORYCVW__" hidden="1">0</definedName>
    <definedName name="EV__MEMORYCVW__BALANCESHEET_DETAILSTANDART.XLT" hidden="1">"OTFINANCE"</definedName>
    <definedName name="EV__MEMORYCVW__BALANCESHEET_DETAILSTANDART.XLT_ACCOUNT" hidden="1">"BDCosts"</definedName>
    <definedName name="EV__MEMORYCVW__BALANCESHEET_DETAILSTANDART.XLT_ACTIVEAPPLICATION" hidden="1">"OTFINANCE"</definedName>
    <definedName name="EV__MEMORYCVW__BALANCESHEET_DETAILSTANDART.XLT_CATEGORY" hidden="1">"Actual"</definedName>
    <definedName name="EV__MEMORYCVW__BALANCESHEET_DETAILSTANDART.XLT_CUSTOMER" hidden="1">"TotalCust"</definedName>
    <definedName name="EV__MEMORYCVW__BALANCESHEET_DETAILSTANDART.XLT_DATASRC" hidden="1">"LocalGaap"</definedName>
    <definedName name="EV__MEMORYCVW__BALANCESHEET_DETAILSTANDART.XLT_ENTITY" hidden="1">"OT97"</definedName>
    <definedName name="EV__MEMORYCVW__BALANCESHEET_DETAILSTANDART.XLT_INTCO" hidden="1">"TotalInterCo"</definedName>
    <definedName name="EV__MEMORYCVW__BALANCESHEET_DETAILSTANDART.XLT_LIST" hidden="1">"BDevTotal"</definedName>
    <definedName name="EV__MEMORYCVW__BALANCESHEET_DETAILSTANDART.XLT_MEASURES" hidden="1">"PERIODIC"</definedName>
    <definedName name="EV__MEMORYCVW__BALANCESHEET_DETAILSTANDART.XLT_RPTCURRENCY" hidden="1">"LC"</definedName>
    <definedName name="EV__MEMORYCVW__BALANCESHEET_DETAILSTANDART.XLT_TIME" hidden="1">"2006.MAR"</definedName>
    <definedName name="EV__MEMORYCVW__BOOK_GROUP_ACTUAL_07.XLT" hidden="1">"OTFINANCE"</definedName>
    <definedName name="EV__MEMORYCVW__BOOK_GROUP_ACTUAL_07.XLT_ACCOUNT" hidden="1">"PLBSOT"</definedName>
    <definedName name="EV__MEMORYCVW__BOOK_GROUP_ACTUAL_07.XLT_ACTIVEAPPLICATION" hidden="1">"OTFINANCE"</definedName>
    <definedName name="EV__MEMORYCVW__BOOK_GROUP_ACTUAL_07.XLT_CATEGORY" hidden="1">"MPROJATBUD"</definedName>
    <definedName name="EV__MEMORYCVW__BOOK_GROUP_ACTUAL_07.XLT_CUSTOMER" hidden="1">"TotalCust"</definedName>
    <definedName name="EV__MEMORYCVW__BOOK_GROUP_ACTUAL_07.XLT_DATASRC" hidden="1">"TotalGroup"</definedName>
    <definedName name="EV__MEMORYCVW__BOOK_GROUP_ACTUAL_07.XLT_ENTITY" hidden="1">"Oiltanking"</definedName>
    <definedName name="EV__MEMORYCVW__BOOK_GROUP_ACTUAL_07.XLT_INTCO" hidden="1">"TotalInterCo"</definedName>
    <definedName name="EV__MEMORYCVW__BOOK_GROUP_ACTUAL_07.XLT_LIST" hidden="1">"Totalitems"</definedName>
    <definedName name="EV__MEMORYCVW__BOOK_GROUP_ACTUAL_07.XLT_MEASURES" hidden="1">"PERIODIC"</definedName>
    <definedName name="EV__MEMORYCVW__BOOK_GROUP_ACTUAL_07.XLT_RPTCURRENCY" hidden="1">"G_OT"</definedName>
    <definedName name="EV__MEMORYCVW__BOOK_GROUP_ACTUAL_07.XLT_TIME" hidden="1">"2008.mar"</definedName>
    <definedName name="EV__MEMORYCVW__BUDGET_INPUT_FORMAT_20081" hidden="1">"OTFINANCE"</definedName>
    <definedName name="EV__MEMORYCVW__BUDGET_INPUT_FORMAT_20081_ACCOUNT" hidden="1">"PLBSOT"</definedName>
    <definedName name="EV__MEMORYCVW__BUDGET_INPUT_FORMAT_20081_ACTIVEAPPLICATION" hidden="1">"OTFINANCE"</definedName>
    <definedName name="EV__MEMORYCVW__BUDGET_INPUT_FORMAT_20081_CATEGORY" hidden="1">"budget"</definedName>
    <definedName name="EV__MEMORYCVW__BUDGET_INPUT_FORMAT_20081_CUSTOMER" hidden="1">"TotalCust"</definedName>
    <definedName name="EV__MEMORYCVW__BUDGET_INPUT_FORMAT_20081_DATASRC" hidden="1">"LocalGaap"</definedName>
    <definedName name="EV__MEMORYCVW__BUDGET_INPUT_FORMAT_20081_ENTITY" hidden="1">"OT215"</definedName>
    <definedName name="EV__MEMORYCVW__BUDGET_INPUT_FORMAT_20081_INTCO" hidden="1">"TotalInterCo"</definedName>
    <definedName name="EV__MEMORYCVW__BUDGET_INPUT_FORMAT_20081_LIST" hidden="1">"Totalitems"</definedName>
    <definedName name="EV__MEMORYCVW__BUDGET_INPUT_FORMAT_20081_MEASURES" hidden="1">"PERIODIC"</definedName>
    <definedName name="EV__MEMORYCVW__BUDGET_INPUT_FORMAT_20081_RPTCURRENCY" hidden="1">"LC"</definedName>
    <definedName name="EV__MEMORYCVW__BUDGET_INPUT_FORMAT_20081_TIME" hidden="1">"2008.dec"</definedName>
    <definedName name="EV__MEMORYCVW__CONSOLIDATION_BY_DATASRC_ALL1" hidden="1">"OTFINANCE"</definedName>
    <definedName name="EV__MEMORYCVW__CONSOLIDATION_BY_DATASRC_ALL1_ACCOUNT" hidden="1">"PLBSOT"</definedName>
    <definedName name="EV__MEMORYCVW__CONSOLIDATION_BY_DATASRC_ALL1_ACTIVEAPPLICATION" hidden="1">"OTFINANCE"</definedName>
    <definedName name="EV__MEMORYCVW__CONSOLIDATION_BY_DATASRC_ALL1_CATEGORY" hidden="1">"Actual"</definedName>
    <definedName name="EV__MEMORYCVW__CONSOLIDATION_BY_DATASRC_ALL1_CUSTOMER" hidden="1">"TotalCust"</definedName>
    <definedName name="EV__MEMORYCVW__CONSOLIDATION_BY_DATASRC_ALL1_DATASRC" hidden="1">"IFRS"</definedName>
    <definedName name="EV__MEMORYCVW__CONSOLIDATION_BY_DATASRC_ALL1_ENTITY" hidden="1">"OT35"</definedName>
    <definedName name="EV__MEMORYCVW__CONSOLIDATION_BY_DATASRC_ALL1_INTCO" hidden="1">"TotalInterCo"</definedName>
    <definedName name="EV__MEMORYCVW__CONSOLIDATION_BY_DATASRC_ALL1_LIST" hidden="1">"Totalitems"</definedName>
    <definedName name="EV__MEMORYCVW__CONSOLIDATION_BY_DATASRC_ALL1_MEASURES" hidden="1">"YTD"</definedName>
    <definedName name="EV__MEMORYCVW__CONSOLIDATION_BY_DATASRC_ALL1_RPTCURRENCY" hidden="1">"LC"</definedName>
    <definedName name="EV__MEMORYCVW__CONSOLIDATION_BY_DATASRC_ALL1_TIME" hidden="1">"2007.dec"</definedName>
    <definedName name="EV__MEMORYCVW__EBT_ALL_PC.XLT" hidden="1">"OTFINANCE"</definedName>
    <definedName name="EV__MEMORYCVW__EBT_ALL_PC.XLT_ACCOUNT" hidden="1">"Depreciation"</definedName>
    <definedName name="EV__MEMORYCVW__EBT_ALL_PC.XLT_ACTIVEAPPLICATION" hidden="1">"OTFINANCE"</definedName>
    <definedName name="EV__MEMORYCVW__EBT_ALL_PC.XLT_CATEGORY" hidden="1">"Reported"</definedName>
    <definedName name="EV__MEMORYCVW__EBT_ALL_PC.XLT_CUSTOMER" hidden="1">"TotalCust"</definedName>
    <definedName name="EV__MEMORYCVW__EBT_ALL_PC.XLT_DATASRC" hidden="1">"LocalGaap"</definedName>
    <definedName name="EV__MEMORYCVW__EBT_ALL_PC.XLT_ENTITY" hidden="1">"OT49"</definedName>
    <definedName name="EV__MEMORYCVW__EBT_ALL_PC.XLT_INTCO" hidden="1">"TotalInterCo"</definedName>
    <definedName name="EV__MEMORYCVW__EBT_ALL_PC.XLT_LIST" hidden="1">"Totalitems"</definedName>
    <definedName name="EV__MEMORYCVW__EBT_ALL_PC.XLT_MEASURES" hidden="1">"PERIODIC"</definedName>
    <definedName name="EV__MEMORYCVW__EBT_ALL_PC.XLT_RPTCURRENCY" hidden="1">"G_OT"</definedName>
    <definedName name="EV__MEMORYCVW__EBT_ALL_PC.XLT_TIME" hidden="1">"2006.JAN"</definedName>
    <definedName name="EV__MEMORYCVW__EBT_ALL_PC1" hidden="1">"OTFINANCE"</definedName>
    <definedName name="EV__MEMORYCVW__EBT_ALL_PC1_ACCOUNT" hidden="1">"Depreciation"</definedName>
    <definedName name="EV__MEMORYCVW__EBT_ALL_PC1_ACTIVEAPPLICATION" hidden="1">"OTFINANCE"</definedName>
    <definedName name="EV__MEMORYCVW__EBT_ALL_PC1_CATEGORY" hidden="1">"Reported"</definedName>
    <definedName name="EV__MEMORYCVW__EBT_ALL_PC1_CUSTOMER" hidden="1">"TotalCust"</definedName>
    <definedName name="EV__MEMORYCVW__EBT_ALL_PC1_DATASRC" hidden="1">"IFRS"</definedName>
    <definedName name="EV__MEMORYCVW__EBT_ALL_PC1_ENTITY" hidden="1">"OT163"</definedName>
    <definedName name="EV__MEMORYCVW__EBT_ALL_PC1_INTCO" hidden="1">"TotalInterCo"</definedName>
    <definedName name="EV__MEMORYCVW__EBT_ALL_PC1_LIST" hidden="1">"Totalitems"</definedName>
    <definedName name="EV__MEMORYCVW__EBT_ALL_PC1_MEASURES" hidden="1">"PERIODIC"</definedName>
    <definedName name="EV__MEMORYCVW__EBT_ALL_PC1_RPTCURRENCY" hidden="1">"G_OT"</definedName>
    <definedName name="EV__MEMORYCVW__EBT_ALL_PC1_TIME" hidden="1">"2006.APR"</definedName>
    <definedName name="EV__MEMORYCVW__EBT_EBITDA_ALL_PC.XLT" hidden="1">"OTFINANCE"</definedName>
    <definedName name="EV__MEMORYCVW__EBT_EBITDA_ALL_PC.XLT_ACCOUNT" hidden="1">"NetResultPLOTShare"</definedName>
    <definedName name="EV__MEMORYCVW__EBT_EBITDA_ALL_PC.XLT_ACTIVEAPPLICATION" hidden="1">"OTFINANCE"</definedName>
    <definedName name="EV__MEMORYCVW__EBT_EBITDA_ALL_PC.XLT_CATEGORY" hidden="1">"Budget"</definedName>
    <definedName name="EV__MEMORYCVW__EBT_EBITDA_ALL_PC.XLT_CUSTOMER" hidden="1">"TotalCust"</definedName>
    <definedName name="EV__MEMORYCVW__EBT_EBITDA_ALL_PC.XLT_DATASRC" hidden="1">"LocalGaap"</definedName>
    <definedName name="EV__MEMORYCVW__EBT_EBITDA_ALL_PC.XLT_ENTITY" hidden="1">"OT163"</definedName>
    <definedName name="EV__MEMORYCVW__EBT_EBITDA_ALL_PC.XLT_INTCO" hidden="1">"TotalInterCo"</definedName>
    <definedName name="EV__MEMORYCVW__EBT_EBITDA_ALL_PC.XLT_LIST" hidden="1">"Totalitems"</definedName>
    <definedName name="EV__MEMORYCVW__EBT_EBITDA_ALL_PC.XLT_MEASURES" hidden="1">"PERIODIC"</definedName>
    <definedName name="EV__MEMORYCVW__EBT_EBITDA_ALL_PC.XLT_RPTCURRENCY" hidden="1">"G_OT"</definedName>
    <definedName name="EV__MEMORYCVW__EBT_EBITDA_ALL_PC.XLT_TIME" hidden="1">"2006.MAR"</definedName>
    <definedName name="EV__MEMORYCVW__EBT_EBITDA_ALL_PC1" hidden="1">"OTFINANCE"</definedName>
    <definedName name="EV__MEMORYCVW__EBT_EBITDA_ALL_PC1_ACCOUNT" hidden="1">"NetResultPLOTShare"</definedName>
    <definedName name="EV__MEMORYCVW__EBT_EBITDA_ALL_PC1_ACTIVEAPPLICATION" hidden="1">"OTFINANCE"</definedName>
    <definedName name="EV__MEMORYCVW__EBT_EBITDA_ALL_PC1_CATEGORY" hidden="1">"Reported"</definedName>
    <definedName name="EV__MEMORYCVW__EBT_EBITDA_ALL_PC1_CUSTOMER" hidden="1">"TotalCust"</definedName>
    <definedName name="EV__MEMORYCVW__EBT_EBITDA_ALL_PC1_DATASRC" hidden="1">"IFRS"</definedName>
    <definedName name="EV__MEMORYCVW__EBT_EBITDA_ALL_PC1_ENTITY" hidden="1">"NorthAmerica"</definedName>
    <definedName name="EV__MEMORYCVW__EBT_EBITDA_ALL_PC1_INTCO" hidden="1">"TotalInterCo"</definedName>
    <definedName name="EV__MEMORYCVW__EBT_EBITDA_ALL_PC1_LIST" hidden="1">"Totalitems"</definedName>
    <definedName name="EV__MEMORYCVW__EBT_EBITDA_ALL_PC1_MEASURES" hidden="1">"PERIODIC"</definedName>
    <definedName name="EV__MEMORYCVW__EBT_EBITDA_ALL_PC1_RPTCURRENCY" hidden="1">"EUR"</definedName>
    <definedName name="EV__MEMORYCVW__EBT_EBITDA_ALL_PC1_TIME" hidden="1">"2006.MAR"</definedName>
    <definedName name="EV__MEMORYCVW__EBT_EBITDA_IFRS_ALLPC_MTHLY.XLT" hidden="1">"OTFINANCE"</definedName>
    <definedName name="EV__MEMORYCVW__EBT_EBITDA_IFRS_ALLPC_MTHLY.XLT_ACCOUNT" hidden="1">"NetResultPLOTShare"</definedName>
    <definedName name="EV__MEMORYCVW__EBT_EBITDA_IFRS_ALLPC_MTHLY.XLT_ACTIVEAPPLICATION" hidden="1">"OTFINANCE"</definedName>
    <definedName name="EV__MEMORYCVW__EBT_EBITDA_IFRS_ALLPC_MTHLY.XLT_CATEGORY" hidden="1">"reported"</definedName>
    <definedName name="EV__MEMORYCVW__EBT_EBITDA_IFRS_ALLPC_MTHLY.XLT_CUSTOMER" hidden="1">"TotalCust"</definedName>
    <definedName name="EV__MEMORYCVW__EBT_EBITDA_IFRS_ALLPC_MTHLY.XLT_DATASRC" hidden="1">"TotalGroup"</definedName>
    <definedName name="EV__MEMORYCVW__EBT_EBITDA_IFRS_ALLPC_MTHLY.XLT_ENTITY" hidden="1">"OT40"</definedName>
    <definedName name="EV__MEMORYCVW__EBT_EBITDA_IFRS_ALLPC_MTHLY.XLT_INTCO" hidden="1">"TotalInterCo"</definedName>
    <definedName name="EV__MEMORYCVW__EBT_EBITDA_IFRS_ALLPC_MTHLY.XLT_LIST" hidden="1">"Totalitems"</definedName>
    <definedName name="EV__MEMORYCVW__EBT_EBITDA_IFRS_ALLPC_MTHLY.XLT_MEASURES" hidden="1">"PERIODIC"</definedName>
    <definedName name="EV__MEMORYCVW__EBT_EBITDA_IFRS_ALLPC_MTHLY.XLT_RPTCURRENCY" hidden="1">"LC"</definedName>
    <definedName name="EV__MEMORYCVW__EBT_EBITDA_IFRS_ALLPC_MTHLY.XLT_TIME" hidden="1">"2007.JAN"</definedName>
    <definedName name="EV__MEMORYCVW__EBT_EBITDA_IFRS_ALLPC_MTHLY_NEW1" hidden="1">"OTFINANCE"</definedName>
    <definedName name="EV__MEMORYCVW__EBT_EBITDA_IFRS_ALLPC_MTHLY_NEW1_ACCOUNT" hidden="1">"Revenues"</definedName>
    <definedName name="EV__MEMORYCVW__EBT_EBITDA_IFRS_ALLPC_MTHLY_NEW1_ACTIVEAPPLICATION" hidden="1">"OTFINANCE"</definedName>
    <definedName name="EV__MEMORYCVW__EBT_EBITDA_IFRS_ALLPC_MTHLY_NEW1_CATEGORY" hidden="1">"reported"</definedName>
    <definedName name="EV__MEMORYCVW__EBT_EBITDA_IFRS_ALLPC_MTHLY_NEW1_CUSTOMER" hidden="1">"TotalCust"</definedName>
    <definedName name="EV__MEMORYCVW__EBT_EBITDA_IFRS_ALLPC_MTHLY_NEW1_DATASRC" hidden="1">"LocalGaap"</definedName>
    <definedName name="EV__MEMORYCVW__EBT_EBITDA_IFRS_ALLPC_MTHLY_NEW1_ENTITY" hidden="1">"OT55"</definedName>
    <definedName name="EV__MEMORYCVW__EBT_EBITDA_IFRS_ALLPC_MTHLY_NEW1_INTCO" hidden="1">"TotalInterCo"</definedName>
    <definedName name="EV__MEMORYCVW__EBT_EBITDA_IFRS_ALLPC_MTHLY_NEW1_LIST" hidden="1">"Totalitems"</definedName>
    <definedName name="EV__MEMORYCVW__EBT_EBITDA_IFRS_ALLPC_MTHLY_NEW1_MEASURES" hidden="1">"PERIODIC"</definedName>
    <definedName name="EV__MEMORYCVW__EBT_EBITDA_IFRS_ALLPC_MTHLY_NEW1_RPTCURRENCY" hidden="1">"LC"</definedName>
    <definedName name="EV__MEMORYCVW__EBT_EBITDA_IFRS_ALLPC_MTHLY_NEW1_TIME" hidden="1">"2007.AUG"</definedName>
    <definedName name="EV__MEMORYCVW__EBT_EBITDA_IFRS_ALLPC_MTHLY1" hidden="1">"OTFINANCE"</definedName>
    <definedName name="EV__MEMORYCVW__EBT_EBITDA_IFRS_ALLPC_MTHLY1_ACCOUNT" hidden="1">"Revenues"</definedName>
    <definedName name="EV__MEMORYCVW__EBT_EBITDA_IFRS_ALLPC_MTHLY1_ACTIVEAPPLICATION" hidden="1">"OTFINANCE"</definedName>
    <definedName name="EV__MEMORYCVW__EBT_EBITDA_IFRS_ALLPC_MTHLY1_CATEGORY" hidden="1">"reported"</definedName>
    <definedName name="EV__MEMORYCVW__EBT_EBITDA_IFRS_ALLPC_MTHLY1_CUSTOMER" hidden="1">"TotalCust"</definedName>
    <definedName name="EV__MEMORYCVW__EBT_EBITDA_IFRS_ALLPC_MTHLY1_DATASRC" hidden="1">"TotalGroup"</definedName>
    <definedName name="EV__MEMORYCVW__EBT_EBITDA_IFRS_ALLPC_MTHLY1_ENTITY" hidden="1">"OT35"</definedName>
    <definedName name="EV__MEMORYCVW__EBT_EBITDA_IFRS_ALLPC_MTHLY1_INTCO" hidden="1">"TotalInterCo"</definedName>
    <definedName name="EV__MEMORYCVW__EBT_EBITDA_IFRS_ALLPC_MTHLY1_LIST" hidden="1">"Totalitems"</definedName>
    <definedName name="EV__MEMORYCVW__EBT_EBITDA_IFRS_ALLPC_MTHLY1_MEASURES" hidden="1">"PERIODIC"</definedName>
    <definedName name="EV__MEMORYCVW__EBT_EBITDA_IFRS_ALLPC_MTHLY1_RPTCURRENCY" hidden="1">"LC"</definedName>
    <definedName name="EV__MEMORYCVW__EBT_EBITDA_IFRS_ALLPC_MTHLY1_TIME" hidden="1">"2007.JAN"</definedName>
    <definedName name="EV__MEMORYCVW__EBT_EBITDA_IFRS_G1" hidden="1">"OTFINANCE"</definedName>
    <definedName name="EV__MEMORYCVW__EBT_EBITDA_IFRS_G1_ACCOUNT" hidden="1">"NetResultPLOTShare"</definedName>
    <definedName name="EV__MEMORYCVW__EBT_EBITDA_IFRS_G1_ACTIVEAPPLICATION" hidden="1">"OTFINANCE"</definedName>
    <definedName name="EV__MEMORYCVW__EBT_EBITDA_IFRS_G1_CATEGORY" hidden="1">"reported"</definedName>
    <definedName name="EV__MEMORYCVW__EBT_EBITDA_IFRS_G1_CUSTOMER" hidden="1">"TotalCust"</definedName>
    <definedName name="EV__MEMORYCVW__EBT_EBITDA_IFRS_G1_DATASRC" hidden="1">"TotalGroup"</definedName>
    <definedName name="EV__MEMORYCVW__EBT_EBITDA_IFRS_G1_ENTITY" hidden="1">"OT25"</definedName>
    <definedName name="EV__MEMORYCVW__EBT_EBITDA_IFRS_G1_INTCO" hidden="1">"TotalInterCo"</definedName>
    <definedName name="EV__MEMORYCVW__EBT_EBITDA_IFRS_G1_LIST" hidden="1">"Totalitems"</definedName>
    <definedName name="EV__MEMORYCVW__EBT_EBITDA_IFRS_G1_MEASURES" hidden="1">"PERIODIC"</definedName>
    <definedName name="EV__MEMORYCVW__EBT_EBITDA_IFRS_G1_RPTCURRENCY" hidden="1">"LC"</definedName>
    <definedName name="EV__MEMORYCVW__EBT_EBITDA_IFRS_G1_TIME" hidden="1">"2007.JAN"</definedName>
    <definedName name="EV__MEMORYCVW__EBT_EBITDA_IFRS1" hidden="1">"OTFINANCE"</definedName>
    <definedName name="EV__MEMORYCVW__EBT_EBITDA_IFRS1_ACCOUNT" hidden="1">"EarningsbeforeTaxes"</definedName>
    <definedName name="EV__MEMORYCVW__EBT_EBITDA_IFRS1_ACTIVEAPPLICATION" hidden="1">"OTFINANCE"</definedName>
    <definedName name="EV__MEMORYCVW__EBT_EBITDA_IFRS1_CATEGORY" hidden="1">"Reported"</definedName>
    <definedName name="EV__MEMORYCVW__EBT_EBITDA_IFRS1_CUSTOMER" hidden="1">"TotalCust"</definedName>
    <definedName name="EV__MEMORYCVW__EBT_EBITDA_IFRS1_DATASRC" hidden="1">"ConsAdj"</definedName>
    <definedName name="EV__MEMORYCVW__EBT_EBITDA_IFRS1_ENTITY" hidden="1">"Oiltanking"</definedName>
    <definedName name="EV__MEMORYCVW__EBT_EBITDA_IFRS1_INTCO" hidden="1">"TotalInterCo"</definedName>
    <definedName name="EV__MEMORYCVW__EBT_EBITDA_IFRS1_LIST" hidden="1">"Totalitems"</definedName>
    <definedName name="EV__MEMORYCVW__EBT_EBITDA_IFRS1_MEASURES" hidden="1">"PERIODIC"</definedName>
    <definedName name="EV__MEMORYCVW__EBT_EBITDA_IFRS1_RPTCURRENCY" hidden="1">"G_OT"</definedName>
    <definedName name="EV__MEMORYCVW__EBT_EBITDA_IFRS1_TIME" hidden="1">"2006.APR"</definedName>
    <definedName name="EV__MEMORYCVW__EBT_EBITDA_LOCALGAAP.XLT" hidden="1">"OTFINANCE"</definedName>
    <definedName name="EV__MEMORYCVW__EBT_EBITDA_LOCALGAAP.XLT_ACCOUNT" hidden="1">"EarningsbeforeTaxes"</definedName>
    <definedName name="EV__MEMORYCVW__EBT_EBITDA_LOCALGAAP.XLT_ACTIVEAPPLICATION" hidden="1">"OTFINANCE"</definedName>
    <definedName name="EV__MEMORYCVW__EBT_EBITDA_LOCALGAAP.XLT_CATEGORY" hidden="1">"Reported"</definedName>
    <definedName name="EV__MEMORYCVW__EBT_EBITDA_LOCALGAAP.XLT_CUSTOMER" hidden="1">"TotalCust"</definedName>
    <definedName name="EV__MEMORYCVW__EBT_EBITDA_LOCALGAAP.XLT_DATASRC" hidden="1">"ConsAdj"</definedName>
    <definedName name="EV__MEMORYCVW__EBT_EBITDA_LOCALGAAP.XLT_ENTITY" hidden="1">"Oiltanking"</definedName>
    <definedName name="EV__MEMORYCVW__EBT_EBITDA_LOCALGAAP.XLT_INTCO" hidden="1">"TotalInterCo"</definedName>
    <definedName name="EV__MEMORYCVW__EBT_EBITDA_LOCALGAAP.XLT_LIST" hidden="1">"Totalitems"</definedName>
    <definedName name="EV__MEMORYCVW__EBT_EBITDA_LOCALGAAP.XLT_MEASURES" hidden="1">"PERIODIC"</definedName>
    <definedName name="EV__MEMORYCVW__EBT_EBITDA_LOCALGAAP.XLT_RPTCURRENCY" hidden="1">"G_OT"</definedName>
    <definedName name="EV__MEMORYCVW__EBT_EBITDA_LOCALGAAP.XLT_TIME" hidden="1">"2006.APR"</definedName>
    <definedName name="EV__MEMORYCVW__EBT_EBITDA_LOCALGAAP1" hidden="1">"OTFINANCE"</definedName>
    <definedName name="EV__MEMORYCVW__EBT_EBITDA_LOCALGAAP1_ACCOUNT" hidden="1">"CFOT"</definedName>
    <definedName name="EV__MEMORYCVW__EBT_EBITDA_LOCALGAAP1_ACTIVEAPPLICATION" hidden="1">"OTFINANCE"</definedName>
    <definedName name="EV__MEMORYCVW__EBT_EBITDA_LOCALGAAP1_CATEGORY" hidden="1">"Actual"</definedName>
    <definedName name="EV__MEMORYCVW__EBT_EBITDA_LOCALGAAP1_CUSTOMER" hidden="1">"TotalCust"</definedName>
    <definedName name="EV__MEMORYCVW__EBT_EBITDA_LOCALGAAP1_DATASRC" hidden="1">"LocalGaap"</definedName>
    <definedName name="EV__MEMORYCVW__EBT_EBITDA_LOCALGAAP1_ENTITY" hidden="1">"OT53"</definedName>
    <definedName name="EV__MEMORYCVW__EBT_EBITDA_LOCALGAAP1_INTCO" hidden="1">"TotalInterCo"</definedName>
    <definedName name="EV__MEMORYCVW__EBT_EBITDA_LOCALGAAP1_LIST" hidden="1">"Totalitems"</definedName>
    <definedName name="EV__MEMORYCVW__EBT_EBITDA_LOCALGAAP1_MEASURES" hidden="1">"PERIODIC"</definedName>
    <definedName name="EV__MEMORYCVW__EBT_EBITDA_LOCALGAAP1_RPTCURRENCY" hidden="1">"G_OT"</definedName>
    <definedName name="EV__MEMORYCVW__EBT_EBITDA_LOCALGAAP1_TIME" hidden="1">"2004.DEC"</definedName>
    <definedName name="EV__MEMORYCVW__FX_REPORT.XLT" hidden="1">"OTFINANCE"</definedName>
    <definedName name="EV__MEMORYCVW__FX_REPORT.XLT_ACCOUNT" hidden="1">"NetResultPLOTShare"</definedName>
    <definedName name="EV__MEMORYCVW__FX_REPORT.XLT_ACTIVEAPPLICATION" hidden="1">"OTFINANCE"</definedName>
    <definedName name="EV__MEMORYCVW__FX_REPORT.XLT_CATEGORY" hidden="1">"Reported"</definedName>
    <definedName name="EV__MEMORYCVW__FX_REPORT.XLT_CUSTOMER" hidden="1">"TotalCust"</definedName>
    <definedName name="EV__MEMORYCVW__FX_REPORT.XLT_DATASRC" hidden="1">"IFRS"</definedName>
    <definedName name="EV__MEMORYCVW__FX_REPORT.XLT_ENTITY" hidden="1">"NorthAmerica"</definedName>
    <definedName name="EV__MEMORYCVW__FX_REPORT.XLT_INTCO" hidden="1">"TotalInterCo"</definedName>
    <definedName name="EV__MEMORYCVW__FX_REPORT.XLT_LIST" hidden="1">"Totalitems"</definedName>
    <definedName name="EV__MEMORYCVW__FX_REPORT.XLT_MEASURES" hidden="1">"PERIODIC"</definedName>
    <definedName name="EV__MEMORYCVW__FX_REPORT.XLT_RPTCURRENCY" hidden="1">"G_OT"</definedName>
    <definedName name="EV__MEMORYCVW__FX_REPORT.XLT_TIME" hidden="1">"2006.MAR"</definedName>
    <definedName name="EV__MEMORYCVW__FX_REPORT1" hidden="1">"OTFINANCE"</definedName>
    <definedName name="EV__MEMORYCVW__FX_REPORT1_ACCOUNT" hidden="1">"NetResultPLOTShare"</definedName>
    <definedName name="EV__MEMORYCVW__FX_REPORT1_ACTIVEAPPLICATION" hidden="1">"OTFINANCE"</definedName>
    <definedName name="EV__MEMORYCVW__FX_REPORT1_CATEGORY" hidden="1">"reported"</definedName>
    <definedName name="EV__MEMORYCVW__FX_REPORT1_CUSTOMER" hidden="1">"TotalCust"</definedName>
    <definedName name="EV__MEMORYCVW__FX_REPORT1_DATASRC" hidden="1">"TotalGroup"</definedName>
    <definedName name="EV__MEMORYCVW__FX_REPORT1_ENTITY" hidden="1">"OT0024"</definedName>
    <definedName name="EV__MEMORYCVW__FX_REPORT1_INTCO" hidden="1">"TotalInterCo"</definedName>
    <definedName name="EV__MEMORYCVW__FX_REPORT1_LIST" hidden="1">"Totalitems"</definedName>
    <definedName name="EV__MEMORYCVW__FX_REPORT1_MEASURES" hidden="1">"PERIODIC"</definedName>
    <definedName name="EV__MEMORYCVW__FX_REPORT1_RPTCURRENCY" hidden="1">"LC"</definedName>
    <definedName name="EV__MEMORYCVW__FX_REPORT1_TIME" hidden="1">"2007.JAN"</definedName>
    <definedName name="EV__MEMORYCVW__HEIDE_GRAPHS_PACK1" hidden="1">"OTFINANCE"</definedName>
    <definedName name="EV__MEMORYCVW__HEIDE_GRAPHS_PACK1_ACCOUNT" hidden="1">"Revenues"</definedName>
    <definedName name="EV__MEMORYCVW__HEIDE_GRAPHS_PACK1_ACTIVEAPPLICATION" hidden="1">"OTFINANCE"</definedName>
    <definedName name="EV__MEMORYCVW__HEIDE_GRAPHS_PACK1_CATEGORY" hidden="1">"Reported"</definedName>
    <definedName name="EV__MEMORYCVW__HEIDE_GRAPHS_PACK1_CUSTOMER" hidden="1">"TotalCust"</definedName>
    <definedName name="EV__MEMORYCVW__HEIDE_GRAPHS_PACK1_DATASRC" hidden="1">"LocalGaap"</definedName>
    <definedName name="EV__MEMORYCVW__HEIDE_GRAPHS_PACK1_ENTITY" hidden="1">"OT49"</definedName>
    <definedName name="EV__MEMORYCVW__HEIDE_GRAPHS_PACK1_INTCO" hidden="1">"TOTALINTERCO"</definedName>
    <definedName name="EV__MEMORYCVW__HEIDE_GRAPHS_PACK1_LIST" hidden="1">"TOTALITEMS"</definedName>
    <definedName name="EV__MEMORYCVW__HEIDE_GRAPHS_PACK1_MEASURES" hidden="1">"PERIODIC"</definedName>
    <definedName name="EV__MEMORYCVW__HEIDE_GRAPHS_PACK1_RPTCURRENCY" hidden="1">"LC"</definedName>
    <definedName name="EV__MEMORYCVW__HEIDE_GRAPHS_PACK1_TIME" hidden="1">"2008.mar"</definedName>
    <definedName name="EV__MEMORYCVW__INPUT_FORMAT_QUARTERLY_20071" hidden="1">"OTFINANCE"</definedName>
    <definedName name="EV__MEMORYCVW__INPUT_FORMAT_QUARTERLY_20071_ACCOUNT" hidden="1">"EarningsbeforeTaxes"</definedName>
    <definedName name="EV__MEMORYCVW__INPUT_FORMAT_QUARTERLY_20071_ACTIVEAPPLICATION" hidden="1">"OTFINANCE"</definedName>
    <definedName name="EV__MEMORYCVW__INPUT_FORMAT_QUARTERLY_20071_CATEGORY" hidden="1">"reported"</definedName>
    <definedName name="EV__MEMORYCVW__INPUT_FORMAT_QUARTERLY_20071_CUSTOMER" hidden="1">"TotalCust"</definedName>
    <definedName name="EV__MEMORYCVW__INPUT_FORMAT_QUARTERLY_20071_DATASRC" hidden="1">"TotalGroup"</definedName>
    <definedName name="EV__MEMORYCVW__INPUT_FORMAT_QUARTERLY_20071_ENTITY" hidden="1">"OT114"</definedName>
    <definedName name="EV__MEMORYCVW__INPUT_FORMAT_QUARTERLY_20071_INTCO" hidden="1">"TotalInterCo"</definedName>
    <definedName name="EV__MEMORYCVW__INPUT_FORMAT_QUARTERLY_20071_LIST" hidden="1">"Totalitems"</definedName>
    <definedName name="EV__MEMORYCVW__INPUT_FORMAT_QUARTERLY_20071_MEASURES" hidden="1">"PERIODIC"</definedName>
    <definedName name="EV__MEMORYCVW__INPUT_FORMAT_QUARTERLY_20071_RPTCURRENCY" hidden="1">"LC"</definedName>
    <definedName name="EV__MEMORYCVW__INPUT_FORMAT_QUARTERLY_20071_TIME" hidden="1">"2007.MAR"</definedName>
    <definedName name="EV__MEMORYCVW__INPUT_OWNERSHIP1" hidden="1">"OTFINANCE"</definedName>
    <definedName name="EV__MEMORYCVW__INPUT_OWNERSHIP1_ACCOUNT" hidden="1">"Others"</definedName>
    <definedName name="EV__MEMORYCVW__INPUT_OWNERSHIP1_ACTIVEAPPLICATION" hidden="1">"OTFINANCE"</definedName>
    <definedName name="EV__MEMORYCVW__INPUT_OWNERSHIP1_CATEGORY" hidden="1">"Reported"</definedName>
    <definedName name="EV__MEMORYCVW__INPUT_OWNERSHIP1_CUSTOMER" hidden="1">"TotalCust"</definedName>
    <definedName name="EV__MEMORYCVW__INPUT_OWNERSHIP1_DATASRC" hidden="1">"LocalGaap"</definedName>
    <definedName name="EV__MEMORYCVW__INPUT_OWNERSHIP1_ENTITY" hidden="1">"OT30"</definedName>
    <definedName name="EV__MEMORYCVW__INPUT_OWNERSHIP1_INTCO" hidden="1">"TotalInterCo"</definedName>
    <definedName name="EV__MEMORYCVW__INPUT_OWNERSHIP1_LIST" hidden="1">"Totalitems"</definedName>
    <definedName name="EV__MEMORYCVW__INPUT_OWNERSHIP1_MEASURES" hidden="1">"PERIODIC"</definedName>
    <definedName name="EV__MEMORYCVW__INPUT_OWNERSHIP1_RPTCURRENCY" hidden="1">"G_OT"</definedName>
    <definedName name="EV__MEMORYCVW__INPUT_OWNERSHIP1_TIME" hidden="1">"2007.JAN"</definedName>
    <definedName name="EV__MEMORYCVW__MAPPE2" hidden="1">"OTFINANCE"</definedName>
    <definedName name="EV__MEMORYCVW__MAPPE2_ACCOUNT" hidden="1">"EarningsbeforeTaxes"</definedName>
    <definedName name="EV__MEMORYCVW__MAPPE2_ACTIVEAPPLICATION" hidden="1">"OTFINANCE"</definedName>
    <definedName name="EV__MEMORYCVW__MAPPE2_CATEGORY" hidden="1">"Reported"</definedName>
    <definedName name="EV__MEMORYCVW__MAPPE2_CUSTOMER" hidden="1">"TotalCust"</definedName>
    <definedName name="EV__MEMORYCVW__MAPPE2_DATASRC" hidden="1">"ConsAdj"</definedName>
    <definedName name="EV__MEMORYCVW__MAPPE2_ENTITY" hidden="1">"OT31"</definedName>
    <definedName name="EV__MEMORYCVW__MAPPE2_INTCO" hidden="1">"TotalInterCo"</definedName>
    <definedName name="EV__MEMORYCVW__MAPPE2_LIST" hidden="1">"Totalitems"</definedName>
    <definedName name="EV__MEMORYCVW__MAPPE2_MEASURES" hidden="1">"PERIODIC"</definedName>
    <definedName name="EV__MEMORYCVW__MAPPE2_RPTCURRENCY" hidden="1">"G_OT"</definedName>
    <definedName name="EV__MEMORYCVW__MAPPE2_TIME" hidden="1">"2006.APR"</definedName>
    <definedName name="EV__MEMORYCVW__MAPPE3" hidden="1">"OTFINANCE"</definedName>
    <definedName name="EV__MEMORYCVW__MAPPE3_ACCOUNT" hidden="1">"NetResultPL"</definedName>
    <definedName name="EV__MEMORYCVW__MAPPE3_ACTIVEAPPLICATION" hidden="1">"OTFINANCE"</definedName>
    <definedName name="EV__MEMORYCVW__MAPPE3_CATEGORY" hidden="1">"RevBudget"</definedName>
    <definedName name="EV__MEMORYCVW__MAPPE3_CUSTOMER" hidden="1">"TotalCust"</definedName>
    <definedName name="EV__MEMORYCVW__MAPPE3_DATASRC" hidden="1">"TotalGroup"</definedName>
    <definedName name="EV__MEMORYCVW__MAPPE3_ENTITY" hidden="1">"OT52"</definedName>
    <definedName name="EV__MEMORYCVW__MAPPE3_INTCO" hidden="1">"TotalInterCo"</definedName>
    <definedName name="EV__MEMORYCVW__MAPPE3_LIST" hidden="1">"Totalitems"</definedName>
    <definedName name="EV__MEMORYCVW__MAPPE3_MEASURES" hidden="1">"PERIODIC"</definedName>
    <definedName name="EV__MEMORYCVW__MAPPE3_RPTCURRENCY" hidden="1">"G_OT"</definedName>
    <definedName name="EV__MEMORYCVW__MAPPE3_TIME" hidden="1">"2006.TOTAL"</definedName>
    <definedName name="EV__MEMORYCVW__OT_ANNEX_Q4_2007_UPDATE.XLT" hidden="1">"OTFINANCE"</definedName>
    <definedName name="EV__MEMORYCVW__OT_ANNEX_Q4_2007_UPDATE.XLT_ACCOUNT" hidden="1">"BookvalueCIP"</definedName>
    <definedName name="EV__MEMORYCVW__OT_ANNEX_Q4_2007_UPDATE.XLT_ACTIVEAPPLICATION" hidden="1">"OTFINANCE"</definedName>
    <definedName name="EV__MEMORYCVW__OT_ANNEX_Q4_2007_UPDATE.XLT_CATEGORY" hidden="1">"Reported"</definedName>
    <definedName name="EV__MEMORYCVW__OT_ANNEX_Q4_2007_UPDATE.XLT_CUSTOMER" hidden="1">"TotalCust"</definedName>
    <definedName name="EV__MEMORYCVW__OT_ANNEX_Q4_2007_UPDATE.XLT_DATASRC" hidden="1">"TotalGroup"</definedName>
    <definedName name="EV__MEMORYCVW__OT_ANNEX_Q4_2007_UPDATE.XLT_ENTITY" hidden="1">"OT95"</definedName>
    <definedName name="EV__MEMORYCVW__OT_ANNEX_Q4_2007_UPDATE.XLT_INTCO" hidden="1">"TotalInterCo"</definedName>
    <definedName name="EV__MEMORYCVW__OT_ANNEX_Q4_2007_UPDATE.XLT_LIST" hidden="1">"Totalitems"</definedName>
    <definedName name="EV__MEMORYCVW__OT_ANNEX_Q4_2007_UPDATE.XLT_MEASURES" hidden="1">"PERIODIC"</definedName>
    <definedName name="EV__MEMORYCVW__OT_ANNEX_Q4_2007_UPDATE.XLT_RPTCURRENCY" hidden="1">"LC"</definedName>
    <definedName name="EV__MEMORYCVW__OT_ANNEX_Q4_2007_UPDATE.XLT_TIME" hidden="1">"2008.mar"</definedName>
    <definedName name="EV__MEMORYCVW__PROCESSMONTHLYOT1" hidden="1">"OTFINANCE"</definedName>
    <definedName name="EV__MEMORYCVW__PROCESSMONTHLYOT1_ACCOUNT" hidden="1">"Personnel"</definedName>
    <definedName name="EV__MEMORYCVW__PROCESSMONTHLYOT1_ACTIVEAPPLICATION" hidden="1">"OTFINANCE"</definedName>
    <definedName name="EV__MEMORYCVW__PROCESSMONTHLYOT1_CATEGORY" hidden="1">"Actual"</definedName>
    <definedName name="EV__MEMORYCVW__PROCESSMONTHLYOT1_CUSTOMER" hidden="1">"TotalCust"</definedName>
    <definedName name="EV__MEMORYCVW__PROCESSMONTHLYOT1_DATASRC" hidden="1">"LocalGaap"</definedName>
    <definedName name="EV__MEMORYCVW__PROCESSMONTHLYOT1_ENTITY" hidden="1">"OilTanking"</definedName>
    <definedName name="EV__MEMORYCVW__PROCESSMONTHLYOT1_INTCO" hidden="1">"TotalInterCo"</definedName>
    <definedName name="EV__MEMORYCVW__PROCESSMONTHLYOT1_LIST" hidden="1">"TotalItems"</definedName>
    <definedName name="EV__MEMORYCVW__PROCESSMONTHLYOT1_MEASURES" hidden="1">"PERIODIC"</definedName>
    <definedName name="EV__MEMORYCVW__PROCESSMONTHLYOT1_RPTCURRENCY" hidden="1">"LC"</definedName>
    <definedName name="EV__MEMORYCVW__PROCESSMONTHLYOT1_TIME" hidden="1">"2006.TOTAL"</definedName>
    <definedName name="EV__MEMORYCVW__PROJECTION_DEVELOPMENT1" hidden="1">"OTFINANCE"</definedName>
    <definedName name="EV__MEMORYCVW__PROJECTION_DEVELOPMENT1_ACCOUNT" hidden="1">"EarningsbeforeTaxes"</definedName>
    <definedName name="EV__MEMORYCVW__PROJECTION_DEVELOPMENT1_ACTIVEAPPLICATION" hidden="1">"OTFINANCE"</definedName>
    <definedName name="EV__MEMORYCVW__PROJECTION_DEVELOPMENT1_CATEGORY" hidden="1">"reported"</definedName>
    <definedName name="EV__MEMORYCVW__PROJECTION_DEVELOPMENT1_CUSTOMER" hidden="1">"TotalCust"</definedName>
    <definedName name="EV__MEMORYCVW__PROJECTION_DEVELOPMENT1_DATASRC" hidden="1">"TotalGroup"</definedName>
    <definedName name="EV__MEMORYCVW__PROJECTION_DEVELOPMENT1_ENTITY" hidden="1">"OT34"</definedName>
    <definedName name="EV__MEMORYCVW__PROJECTION_DEVELOPMENT1_INTCO" hidden="1">"TotalInterCo"</definedName>
    <definedName name="EV__MEMORYCVW__PROJECTION_DEVELOPMENT1_LIST" hidden="1">"Totalitems"</definedName>
    <definedName name="EV__MEMORYCVW__PROJECTION_DEVELOPMENT1_MEASURES" hidden="1">"PERIODIC"</definedName>
    <definedName name="EV__MEMORYCVW__PROJECTION_DEVELOPMENT1_RPTCURRENCY" hidden="1">"LC"</definedName>
    <definedName name="EV__MEMORYCVW__PROJECTION_DEVELOPMENT1_TIME" hidden="1">"2007.MAR"</definedName>
    <definedName name="EV__MEMORYCVW__REPORTING_MONTHLY_OVERVIEW.XLS" hidden="1">"OTFINANCE"</definedName>
    <definedName name="EV__MEMORYCVW__REPORTING_MONTHLY_OVERVIEW.XLS_ACCOUNT" hidden="1">"PLBSOT"</definedName>
    <definedName name="EV__MEMORYCVW__REPORTING_MONTHLY_OVERVIEW.XLS_ACTIVEAPPLICATION" hidden="1">"OTFINANCE"</definedName>
    <definedName name="EV__MEMORYCVW__REPORTING_MONTHLY_OVERVIEW.XLS_CATEGORY" hidden="1">"Budget"</definedName>
    <definedName name="EV__MEMORYCVW__REPORTING_MONTHLY_OVERVIEW.XLS_CUSTOMER" hidden="1">"TotalCust"</definedName>
    <definedName name="EV__MEMORYCVW__REPORTING_MONTHLY_OVERVIEW.XLS_DATASRC" hidden="1">"TotalGroup"</definedName>
    <definedName name="EV__MEMORYCVW__REPORTING_MONTHLY_OVERVIEW.XLS_ENTITY" hidden="1">"LatinAmerica"</definedName>
    <definedName name="EV__MEMORYCVW__REPORTING_MONTHLY_OVERVIEW.XLS_INTCO" hidden="1">"TotalInterCo"</definedName>
    <definedName name="EV__MEMORYCVW__REPORTING_MONTHLY_OVERVIEW.XLS_LIST" hidden="1">"Totalitems"</definedName>
    <definedName name="EV__MEMORYCVW__REPORTING_MONTHLY_OVERVIEW.XLS_MEASURES" hidden="1">"PERIODIC"</definedName>
    <definedName name="EV__MEMORYCVW__REPORTING_MONTHLY_OVERVIEW.XLS_RPTCURRENCY" hidden="1">"G_OT"</definedName>
    <definedName name="EV__MEMORYCVW__REPORTING_MONTHLY_OVERVIEW.XLS_TIME" hidden="1">"2006.JUN"</definedName>
    <definedName name="EV__MEMORYCVW__REPORTSNEW1" hidden="1">"OTFINANCE"</definedName>
    <definedName name="EV__MEMORYCVW__REPORTSNEW1_ACCOUNT" hidden="1">"PLOT"</definedName>
    <definedName name="EV__MEMORYCVW__REPORTSNEW1_ACTIVEAPPLICATION" hidden="1">"OTFINANCE"</definedName>
    <definedName name="EV__MEMORYCVW__REPORTSNEW1_CATEGORY" hidden="1">"Actual"</definedName>
    <definedName name="EV__MEMORYCVW__REPORTSNEW1_CUSTOMER" hidden="1">"TotalCust"</definedName>
    <definedName name="EV__MEMORYCVW__REPORTSNEW1_DATASRC" hidden="1">"TotalGroup"</definedName>
    <definedName name="EV__MEMORYCVW__REPORTSNEW1_ENTITY" hidden="1">"OilTanking"</definedName>
    <definedName name="EV__MEMORYCVW__REPORTSNEW1_INTCO" hidden="1">"TotalInterCo"</definedName>
    <definedName name="EV__MEMORYCVW__REPORTSNEW1_LIST" hidden="1">"Totalitems"</definedName>
    <definedName name="EV__MEMORYCVW__REPORTSNEW1_MEASURES" hidden="1">"PERIODIC"</definedName>
    <definedName name="EV__MEMORYCVW__REPORTSNEW1_RPTCURRENCY" hidden="1">"G_OT"</definedName>
    <definedName name="EV__MEMORYCVW__REPORTSNEW1_TIME" hidden="1">"2006.TOTAL"</definedName>
    <definedName name="EV__MEMORYCVW__RODEE_ALL_PC.XLT" hidden="1">"OTFINANCE"</definedName>
    <definedName name="EV__MEMORYCVW__RODEE_ALL_PC1" hidden="1">"OTFINANCE"</definedName>
    <definedName name="EV__MEMORYCVW__RODEE_PACK1" hidden="1">"OTFINANCE"</definedName>
    <definedName name="EV__MEMORYCVW__RODEE_PACK1_ACCOUNT" hidden="1">"Revenues"</definedName>
    <definedName name="EV__MEMORYCVW__RODEE_PACK1_ACTIVEAPPLICATION" hidden="1">"OTFINANCE"</definedName>
    <definedName name="EV__MEMORYCVW__RODEE_PACK1_CATEGORY" hidden="1">"Reported"</definedName>
    <definedName name="EV__MEMORYCVW__RODEE_PACK1_CUSTOMER" hidden="1">"TotalCust"</definedName>
    <definedName name="EV__MEMORYCVW__RODEE_PACK1_DATASRC" hidden="1">"LocalGaap"</definedName>
    <definedName name="EV__MEMORYCVW__RODEE_PACK1_ENTITY" hidden="1">"OT40"</definedName>
    <definedName name="EV__MEMORYCVW__RODEE_PACK1_INTCO" hidden="1">"TOTALINTERCO"</definedName>
    <definedName name="EV__MEMORYCVW__RODEE_PACK1_LIST" hidden="1">"TOTALITEMS"</definedName>
    <definedName name="EV__MEMORYCVW__RODEE_PACK1_MEASURES" hidden="1">"PERIODIC"</definedName>
    <definedName name="EV__MEMORYCVW__RODEE_PACK1_RPTCURRENCY" hidden="1">"LC"</definedName>
    <definedName name="EV__MEMORYCVW__RODEE_PACK1_TIME" hidden="1">"2008.mar"</definedName>
    <definedName name="EV__MEMORYCVW__RODEE_PC_TEST.XLT" hidden="1">"OTFINANCE"</definedName>
    <definedName name="EV__MEMORYCVW__RODEE_PC_TEST.XLT_ACCOUNT" hidden="1">"BookvalueCIP"</definedName>
    <definedName name="EV__MEMORYCVW__RODEE_PC_TEST.XLT_ACTIVEAPPLICATION" hidden="1">"OTFINANCE"</definedName>
    <definedName name="EV__MEMORYCVW__RODEE_PC_TEST.XLT_CATEGORY" hidden="1">"Reported"</definedName>
    <definedName name="EV__MEMORYCVW__RODEE_PC_TEST.XLT_CUSTOMER" hidden="1">"TotalCust"</definedName>
    <definedName name="EV__MEMORYCVW__RODEE_PC_TEST.XLT_DATASRC" hidden="1">"TotalGroup"</definedName>
    <definedName name="EV__MEMORYCVW__RODEE_PC_TEST.XLT_ENTITY" hidden="1">"OT95"</definedName>
    <definedName name="EV__MEMORYCVW__RODEE_PC_TEST.XLT_INTCO" hidden="1">"TotalInterCo"</definedName>
    <definedName name="EV__MEMORYCVW__RODEE_PC_TEST.XLT_LIST" hidden="1">"Totalitems"</definedName>
    <definedName name="EV__MEMORYCVW__RODEE_PC_TEST.XLT_MEASURES" hidden="1">"PERIODIC"</definedName>
    <definedName name="EV__MEMORYCVW__RODEE_PC_TEST.XLT_RPTCURRENCY" hidden="1">"LC"</definedName>
    <definedName name="EV__MEMORYCVW__RODEE_PC_TEST.XLT_TIME" hidden="1">"2008.mar"</definedName>
    <definedName name="EV__MEMORYCVW__RODEE_PC_TEST1" hidden="1">"OTFINANCE"</definedName>
    <definedName name="EV__MEMORYCVW__RODEE_Q3_2007.XLS" hidden="1">"OTFINANCE"</definedName>
    <definedName name="EV__MEMORYCVW__RODEE_Q3_2007.XLS_ACCOUNT" hidden="1">"OTLoans"</definedName>
    <definedName name="EV__MEMORYCVW__RODEE_Q3_2007.XLS_ACTIVEAPPLICATION" hidden="1">"OTFINANCE"</definedName>
    <definedName name="EV__MEMORYCVW__RODEE_Q3_2007.XLS_CATEGORY" hidden="1">"Budget"</definedName>
    <definedName name="EV__MEMORYCVW__RODEE_Q3_2007.XLS_CUSTOMER" hidden="1">"TotalCust"</definedName>
    <definedName name="EV__MEMORYCVW__RODEE_Q3_2007.XLS_DATASRC" hidden="1">"LocalGaap"</definedName>
    <definedName name="EV__MEMORYCVW__RODEE_Q3_2007.XLS_ENTITY" hidden="1">"Oiltanking"</definedName>
    <definedName name="EV__MEMORYCVW__RODEE_Q3_2007.XLS_INTCO" hidden="1">"TotalInterCo"</definedName>
    <definedName name="EV__MEMORYCVW__RODEE_Q3_2007.XLS_LIST" hidden="1">"Totalitems"</definedName>
    <definedName name="EV__MEMORYCVW__RODEE_Q3_2007.XLS_MEASURES" hidden="1">"YTD"</definedName>
    <definedName name="EV__MEMORYCVW__RODEE_Q3_2007.XLS_RPTCURRENCY" hidden="1">"G_OT"</definedName>
    <definedName name="EV__MEMORYCVW__RODEE_Q3_2007.XLS_TIME" hidden="1">"2008.Total"</definedName>
    <definedName name="EV__MEMORYCVW__RODEE_TEST.XLT" hidden="1">"OTFINANCE"</definedName>
    <definedName name="EV__MEMORYCVW__RODEE_TEST1" hidden="1">"OTFINANCE"</definedName>
    <definedName name="EV__MEMORYCVW__RODEE_TEST1.XLS" hidden="1">"OTFINANCE"</definedName>
    <definedName name="EV__MEMORYCVW__TEMPLATE41" hidden="1">"OTFINANCE"</definedName>
    <definedName name="EV__MEMORYCVW__TEMPLATE41_ACCOUNT" hidden="1">"ThroughputBreakdown"</definedName>
    <definedName name="EV__MEMORYCVW__TEMPLATE41_ACTIVEAPPLICATION" hidden="1">"OTFINANCE"</definedName>
    <definedName name="EV__MEMORYCVW__TEMPLATE41_CATEGORY" hidden="1">"Reported"</definedName>
    <definedName name="EV__MEMORYCVW__TEMPLATE41_CUSTOMER" hidden="1">"TotalCust"</definedName>
    <definedName name="EV__MEMORYCVW__TEMPLATE41_DATASRC" hidden="1">"TotalGroup"</definedName>
    <definedName name="EV__MEMORYCVW__TEMPLATE41_ENTITY" hidden="1">"OT25"</definedName>
    <definedName name="EV__MEMORYCVW__TEMPLATE41_INTCO" hidden="1">"TotalInterCo"</definedName>
    <definedName name="EV__MEMORYCVW__TEMPLATE41_LIST" hidden="1">"Totalitems"</definedName>
    <definedName name="EV__MEMORYCVW__TEMPLATE41_MEASURES" hidden="1">"PERIODIC"</definedName>
    <definedName name="EV__MEMORYCVW__TEMPLATE41_RPTCURRENCY" hidden="1">"LC"</definedName>
    <definedName name="EV__MEMORYCVW__TEMPLATE41_TIME" hidden="1">"2007.FEB"</definedName>
    <definedName name="EV__WBEVMODE__" hidden="1">1</definedName>
    <definedName name="EV__WBREFOPTIONS__" hidden="1">134217791</definedName>
    <definedName name="EV__WBVERSION__" hidden="1">0</definedName>
    <definedName name="EV__WSINFO__" hidden="1">"otz"</definedName>
    <definedName name="extra" hidden="1">#REF!</definedName>
    <definedName name="farida" localSheetId="4" hidden="1">{"'pg(12)'!$B$1:$N$16"}</definedName>
    <definedName name="farida" localSheetId="14" hidden="1">{"'pg(12)'!$B$1:$N$16"}</definedName>
    <definedName name="farida" localSheetId="2" hidden="1">{"'pg(12)'!$B$1:$N$16"}</definedName>
    <definedName name="farida" localSheetId="13" hidden="1">{"'pg(12)'!$B$1:$N$16"}</definedName>
    <definedName name="farida" localSheetId="1" hidden="1">{"'pg(12)'!$B$1:$N$16"}</definedName>
    <definedName name="farida" localSheetId="12" hidden="1">{"'pg(12)'!$B$1:$N$16"}</definedName>
    <definedName name="farida" localSheetId="11" hidden="1">{"'pg(12)'!$B$1:$N$16"}</definedName>
    <definedName name="farida" localSheetId="8" hidden="1">{"'pg(12)'!$B$1:$N$16"}</definedName>
    <definedName name="farida" localSheetId="9" hidden="1">{"'pg(12)'!$B$1:$N$16"}</definedName>
    <definedName name="farida" localSheetId="3" hidden="1">{"'pg(12)'!$B$1:$N$16"}</definedName>
    <definedName name="farida" localSheetId="10" hidden="1">{"'pg(12)'!$B$1:$N$16"}</definedName>
    <definedName name="farida" localSheetId="6" hidden="1">{"'pg(12)'!$B$1:$N$16"}</definedName>
    <definedName name="farida" localSheetId="7" hidden="1">{"'pg(12)'!$B$1:$N$16"}</definedName>
    <definedName name="farida" hidden="1">{"'pg(12)'!$B$1:$N$16"}</definedName>
    <definedName name="FCode" hidden="1">#REF!</definedName>
    <definedName name="ffffffffffff" hidden="1">#REF!</definedName>
    <definedName name="ffffffffffffffffffff" localSheetId="2" hidden="1">{#N/A,#N/A,FALSE,"Ventas";#N/A,#N/A,FALSE,"MARGEN";#N/A,#N/A,FALSE,"Resultado";#N/A,#N/A,FALSE,"GRAFICOS";#N/A,#N/A,FALSE,"GRAFICOS (2)"}</definedName>
    <definedName name="ffffffffffffffffffff" localSheetId="1" hidden="1">{#N/A,#N/A,FALSE,"Ventas";#N/A,#N/A,FALSE,"MARGEN";#N/A,#N/A,FALSE,"Resultado";#N/A,#N/A,FALSE,"GRAFICOS";#N/A,#N/A,FALSE,"GRAFICOS (2)"}</definedName>
    <definedName name="ffffffffffffffffffff" localSheetId="11" hidden="1">{#N/A,#N/A,FALSE,"Ventas";#N/A,#N/A,FALSE,"MARGEN";#N/A,#N/A,FALSE,"Resultado";#N/A,#N/A,FALSE,"GRAFICOS";#N/A,#N/A,FALSE,"GRAFICOS (2)"}</definedName>
    <definedName name="ffffffffffffffffffff" localSheetId="8" hidden="1">{#N/A,#N/A,FALSE,"Ventas";#N/A,#N/A,FALSE,"MARGEN";#N/A,#N/A,FALSE,"Resultado";#N/A,#N/A,FALSE,"GRAFICOS";#N/A,#N/A,FALSE,"GRAFICOS (2)"}</definedName>
    <definedName name="ffffffffffffffffffff" localSheetId="9" hidden="1">{#N/A,#N/A,FALSE,"Ventas";#N/A,#N/A,FALSE,"MARGEN";#N/A,#N/A,FALSE,"Resultado";#N/A,#N/A,FALSE,"GRAFICOS";#N/A,#N/A,FALSE,"GRAFICOS (2)"}</definedName>
    <definedName name="ffffffffffffffffffff" localSheetId="3" hidden="1">{#N/A,#N/A,FALSE,"Ventas";#N/A,#N/A,FALSE,"MARGEN";#N/A,#N/A,FALSE,"Resultado";#N/A,#N/A,FALSE,"GRAFICOS";#N/A,#N/A,FALSE,"GRAFICOS (2)"}</definedName>
    <definedName name="ffffffffffffffffffff" localSheetId="10" hidden="1">{#N/A,#N/A,FALSE,"Ventas";#N/A,#N/A,FALSE,"MARGEN";#N/A,#N/A,FALSE,"Resultado";#N/A,#N/A,FALSE,"GRAFICOS";#N/A,#N/A,FALSE,"GRAFICOS (2)"}</definedName>
    <definedName name="ffffffffffffffffffff" localSheetId="6" hidden="1">{#N/A,#N/A,FALSE,"Ventas";#N/A,#N/A,FALSE,"MARGEN";#N/A,#N/A,FALSE,"Resultado";#N/A,#N/A,FALSE,"GRAFICOS";#N/A,#N/A,FALSE,"GRAFICOS (2)"}</definedName>
    <definedName name="ffffffffffffffffffff" hidden="1">{#N/A,#N/A,FALSE,"Ventas";#N/A,#N/A,FALSE,"MARGEN";#N/A,#N/A,FALSE,"Resultado";#N/A,#N/A,FALSE,"GRAFICOS";#N/A,#N/A,FALSE,"GRAFICOS (2)"}</definedName>
    <definedName name="ffWEW" hidden="1">#N/A</definedName>
    <definedName name="fgsfgs" hidden="1">#REF!</definedName>
    <definedName name="fhg" localSheetId="2" hidden="1">{#N/A,#N/A,TRUE,"1842CWN0"}</definedName>
    <definedName name="fhg" localSheetId="1" hidden="1">{#N/A,#N/A,TRUE,"1842CWN0"}</definedName>
    <definedName name="fhg" localSheetId="11" hidden="1">{#N/A,#N/A,TRUE,"1842CWN0"}</definedName>
    <definedName name="fhg" localSheetId="8" hidden="1">{#N/A,#N/A,TRUE,"1842CWN0"}</definedName>
    <definedName name="fhg" localSheetId="9" hidden="1">{#N/A,#N/A,TRUE,"1842CWN0"}</definedName>
    <definedName name="fhg" localSheetId="3" hidden="1">{#N/A,#N/A,TRUE,"1842CWN0"}</definedName>
    <definedName name="fhg" localSheetId="10" hidden="1">{#N/A,#N/A,TRUE,"1842CWN0"}</definedName>
    <definedName name="fhg" localSheetId="6" hidden="1">{#N/A,#N/A,TRUE,"1842CWN0"}</definedName>
    <definedName name="fhg" hidden="1">{#N/A,#N/A,TRUE,"1842CWN0"}</definedName>
    <definedName name="FORMTEC" localSheetId="2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FORMTEC" localSheetId="1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FORMTEC" localSheetId="11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FORMTEC" localSheetId="8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FORMTEC" localSheetId="9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FORMTEC" localSheetId="3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FORMTEC" localSheetId="10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FORMTEC" localSheetId="6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FORMTEC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fsddfVBrwg" localSheetId="2" hidden="1">{#N/A,#N/A,FALSE,"Ventas";#N/A,#N/A,FALSE,"MARGEN";#N/A,#N/A,FALSE,"Resultado";#N/A,#N/A,FALSE,"GRAFICOS";#N/A,#N/A,FALSE,"GRAFICOS (2)"}</definedName>
    <definedName name="fsddfVBrwg" localSheetId="1" hidden="1">{#N/A,#N/A,FALSE,"Ventas";#N/A,#N/A,FALSE,"MARGEN";#N/A,#N/A,FALSE,"Resultado";#N/A,#N/A,FALSE,"GRAFICOS";#N/A,#N/A,FALSE,"GRAFICOS (2)"}</definedName>
    <definedName name="fsddfVBrwg" localSheetId="11" hidden="1">{#N/A,#N/A,FALSE,"Ventas";#N/A,#N/A,FALSE,"MARGEN";#N/A,#N/A,FALSE,"Resultado";#N/A,#N/A,FALSE,"GRAFICOS";#N/A,#N/A,FALSE,"GRAFICOS (2)"}</definedName>
    <definedName name="fsddfVBrwg" localSheetId="8" hidden="1">{#N/A,#N/A,FALSE,"Ventas";#N/A,#N/A,FALSE,"MARGEN";#N/A,#N/A,FALSE,"Resultado";#N/A,#N/A,FALSE,"GRAFICOS";#N/A,#N/A,FALSE,"GRAFICOS (2)"}</definedName>
    <definedName name="fsddfVBrwg" localSheetId="9" hidden="1">{#N/A,#N/A,FALSE,"Ventas";#N/A,#N/A,FALSE,"MARGEN";#N/A,#N/A,FALSE,"Resultado";#N/A,#N/A,FALSE,"GRAFICOS";#N/A,#N/A,FALSE,"GRAFICOS (2)"}</definedName>
    <definedName name="fsddfVBrwg" localSheetId="3" hidden="1">{#N/A,#N/A,FALSE,"Ventas";#N/A,#N/A,FALSE,"MARGEN";#N/A,#N/A,FALSE,"Resultado";#N/A,#N/A,FALSE,"GRAFICOS";#N/A,#N/A,FALSE,"GRAFICOS (2)"}</definedName>
    <definedName name="fsddfVBrwg" localSheetId="10" hidden="1">{#N/A,#N/A,FALSE,"Ventas";#N/A,#N/A,FALSE,"MARGEN";#N/A,#N/A,FALSE,"Resultado";#N/A,#N/A,FALSE,"GRAFICOS";#N/A,#N/A,FALSE,"GRAFICOS (2)"}</definedName>
    <definedName name="fsddfVBrwg" localSheetId="6" hidden="1">{#N/A,#N/A,FALSE,"Ventas";#N/A,#N/A,FALSE,"MARGEN";#N/A,#N/A,FALSE,"Resultado";#N/A,#N/A,FALSE,"GRAFICOS";#N/A,#N/A,FALSE,"GRAFICOS (2)"}</definedName>
    <definedName name="fsddfVBrwg" hidden="1">{#N/A,#N/A,FALSE,"Ventas";#N/A,#N/A,FALSE,"MARGEN";#N/A,#N/A,FALSE,"Resultado";#N/A,#N/A,FALSE,"GRAFICOS";#N/A,#N/A,FALSE,"GRAFICOS (2)"}</definedName>
    <definedName name="Fuel_imports">#REF!</definedName>
    <definedName name="Gerardo" localSheetId="2" hidden="1">{"DECIMAL",#N/A,FALSE,"02"}</definedName>
    <definedName name="Gerardo" localSheetId="1" hidden="1">{"DECIMAL",#N/A,FALSE,"02"}</definedName>
    <definedName name="Gerardo" localSheetId="11" hidden="1">{"DECIMAL",#N/A,FALSE,"02"}</definedName>
    <definedName name="Gerardo" localSheetId="8" hidden="1">{"DECIMAL",#N/A,FALSE,"02"}</definedName>
    <definedName name="Gerardo" localSheetId="9" hidden="1">{"DECIMAL",#N/A,FALSE,"02"}</definedName>
    <definedName name="Gerardo" localSheetId="3" hidden="1">{"DECIMAL",#N/A,FALSE,"02"}</definedName>
    <definedName name="Gerardo" localSheetId="10" hidden="1">{"DECIMAL",#N/A,FALSE,"02"}</definedName>
    <definedName name="Gerardo" localSheetId="6" hidden="1">{"DECIMAL",#N/A,FALSE,"02"}</definedName>
    <definedName name="Gerardo" hidden="1">{"DECIMAL",#N/A,FALSE,"02"}</definedName>
    <definedName name="gfrtt" localSheetId="2" hidden="1">{#N/A,#N/A,FALSE,"Ventas";#N/A,#N/A,FALSE,"MARGEN";#N/A,#N/A,FALSE,"Resultado";#N/A,#N/A,FALSE,"GRAFICOS";#N/A,#N/A,FALSE,"GRAFICOS (2)"}</definedName>
    <definedName name="gfrtt" localSheetId="1" hidden="1">{#N/A,#N/A,FALSE,"Ventas";#N/A,#N/A,FALSE,"MARGEN";#N/A,#N/A,FALSE,"Resultado";#N/A,#N/A,FALSE,"GRAFICOS";#N/A,#N/A,FALSE,"GRAFICOS (2)"}</definedName>
    <definedName name="gfrtt" localSheetId="11" hidden="1">{#N/A,#N/A,FALSE,"Ventas";#N/A,#N/A,FALSE,"MARGEN";#N/A,#N/A,FALSE,"Resultado";#N/A,#N/A,FALSE,"GRAFICOS";#N/A,#N/A,FALSE,"GRAFICOS (2)"}</definedName>
    <definedName name="gfrtt" localSheetId="8" hidden="1">{#N/A,#N/A,FALSE,"Ventas";#N/A,#N/A,FALSE,"MARGEN";#N/A,#N/A,FALSE,"Resultado";#N/A,#N/A,FALSE,"GRAFICOS";#N/A,#N/A,FALSE,"GRAFICOS (2)"}</definedName>
    <definedName name="gfrtt" localSheetId="9" hidden="1">{#N/A,#N/A,FALSE,"Ventas";#N/A,#N/A,FALSE,"MARGEN";#N/A,#N/A,FALSE,"Resultado";#N/A,#N/A,FALSE,"GRAFICOS";#N/A,#N/A,FALSE,"GRAFICOS (2)"}</definedName>
    <definedName name="gfrtt" localSheetId="3" hidden="1">{#N/A,#N/A,FALSE,"Ventas";#N/A,#N/A,FALSE,"MARGEN";#N/A,#N/A,FALSE,"Resultado";#N/A,#N/A,FALSE,"GRAFICOS";#N/A,#N/A,FALSE,"GRAFICOS (2)"}</definedName>
    <definedName name="gfrtt" localSheetId="10" hidden="1">{#N/A,#N/A,FALSE,"Ventas";#N/A,#N/A,FALSE,"MARGEN";#N/A,#N/A,FALSE,"Resultado";#N/A,#N/A,FALSE,"GRAFICOS";#N/A,#N/A,FALSE,"GRAFICOS (2)"}</definedName>
    <definedName name="gfrtt" localSheetId="6" hidden="1">{#N/A,#N/A,FALSE,"Ventas";#N/A,#N/A,FALSE,"MARGEN";#N/A,#N/A,FALSE,"Resultado";#N/A,#N/A,FALSE,"GRAFICOS";#N/A,#N/A,FALSE,"GRAFICOS (2)"}</definedName>
    <definedName name="gfrtt" hidden="1">{#N/A,#N/A,FALSE,"Ventas";#N/A,#N/A,FALSE,"MARGEN";#N/A,#N/A,FALSE,"Resultado";#N/A,#N/A,FALSE,"GRAFICOS";#N/A,#N/A,FALSE,"GRAFICOS (2)"}</definedName>
    <definedName name="GH" hidden="1">#REF!</definedName>
    <definedName name="GHGHSEDDFRDS" localSheetId="2" hidden="1">{#N/A,#N/A,FALSE,"Monthly report";#N/A,#N/A,FALSE,"M.R. UEM";#N/A,#N/A,FALSE,"M.R. VCM"}</definedName>
    <definedName name="GHGHSEDDFRDS" localSheetId="1" hidden="1">{#N/A,#N/A,FALSE,"Monthly report";#N/A,#N/A,FALSE,"M.R. UEM";#N/A,#N/A,FALSE,"M.R. VCM"}</definedName>
    <definedName name="GHGHSEDDFRDS" localSheetId="11" hidden="1">{#N/A,#N/A,FALSE,"Monthly report";#N/A,#N/A,FALSE,"M.R. UEM";#N/A,#N/A,FALSE,"M.R. VCM"}</definedName>
    <definedName name="GHGHSEDDFRDS" localSheetId="8" hidden="1">{#N/A,#N/A,FALSE,"Monthly report";#N/A,#N/A,FALSE,"M.R. UEM";#N/A,#N/A,FALSE,"M.R. VCM"}</definedName>
    <definedName name="GHGHSEDDFRDS" localSheetId="9" hidden="1">{#N/A,#N/A,FALSE,"Monthly report";#N/A,#N/A,FALSE,"M.R. UEM";#N/A,#N/A,FALSE,"M.R. VCM"}</definedName>
    <definedName name="GHGHSEDDFRDS" localSheetId="3" hidden="1">{#N/A,#N/A,FALSE,"Monthly report";#N/A,#N/A,FALSE,"M.R. UEM";#N/A,#N/A,FALSE,"M.R. VCM"}</definedName>
    <definedName name="GHGHSEDDFRDS" localSheetId="10" hidden="1">{#N/A,#N/A,FALSE,"Monthly report";#N/A,#N/A,FALSE,"M.R. UEM";#N/A,#N/A,FALSE,"M.R. VCM"}</definedName>
    <definedName name="GHGHSEDDFRDS" localSheetId="6" hidden="1">{#N/A,#N/A,FALSE,"Monthly report";#N/A,#N/A,FALSE,"M.R. UEM";#N/A,#N/A,FALSE,"M.R. VCM"}</definedName>
    <definedName name="GHGHSEDDFRDS" hidden="1">{#N/A,#N/A,FALSE,"Monthly report";#N/A,#N/A,FALSE,"M.R. UEM";#N/A,#N/A,FALSE,"M.R. VCM"}</definedName>
    <definedName name="ghhl" hidden="1">#REF!</definedName>
    <definedName name="ghkg" hidden="1">#REF!</definedName>
    <definedName name="ghkj" hidden="1">#REF!</definedName>
    <definedName name="globo" hidden="1">#REF!</definedName>
    <definedName name="gzdfs" localSheetId="4" hidden="1">{"'pg(12)'!$B$1:$N$16"}</definedName>
    <definedName name="gzdfs" localSheetId="14" hidden="1">{"'pg(12)'!$B$1:$N$16"}</definedName>
    <definedName name="gzdfs" localSheetId="2" hidden="1">{"'pg(12)'!$B$1:$N$16"}</definedName>
    <definedName name="gzdfs" localSheetId="13" hidden="1">{"'pg(12)'!$B$1:$N$16"}</definedName>
    <definedName name="gzdfs" localSheetId="1" hidden="1">{"'pg(12)'!$B$1:$N$16"}</definedName>
    <definedName name="gzdfs" localSheetId="12" hidden="1">{"'pg(12)'!$B$1:$N$16"}</definedName>
    <definedName name="gzdfs" localSheetId="11" hidden="1">{"'pg(12)'!$B$1:$N$16"}</definedName>
    <definedName name="gzdfs" localSheetId="8" hidden="1">{"'pg(12)'!$B$1:$N$16"}</definedName>
    <definedName name="gzdfs" localSheetId="9" hidden="1">{"'pg(12)'!$B$1:$N$16"}</definedName>
    <definedName name="gzdfs" localSheetId="3" hidden="1">{"'pg(12)'!$B$1:$N$16"}</definedName>
    <definedName name="gzdfs" localSheetId="10" hidden="1">{"'pg(12)'!$B$1:$N$16"}</definedName>
    <definedName name="gzdfs" localSheetId="6" hidden="1">{"'pg(12)'!$B$1:$N$16"}</definedName>
    <definedName name="gzdfs" localSheetId="7" hidden="1">{"'pg(12)'!$B$1:$N$16"}</definedName>
    <definedName name="gzdfs" hidden="1">{"'pg(12)'!$B$1:$N$16"}</definedName>
    <definedName name="hfhth" localSheetId="2" hidden="1">{#N/A,#N/A,FALSE,"FASE81";#N/A,#N/A,FALSE,"FASE83";#N/A,#N/A,FALSE,"FASE85"}</definedName>
    <definedName name="hfhth" localSheetId="1" hidden="1">{#N/A,#N/A,FALSE,"FASE81";#N/A,#N/A,FALSE,"FASE83";#N/A,#N/A,FALSE,"FASE85"}</definedName>
    <definedName name="hfhth" localSheetId="11" hidden="1">{#N/A,#N/A,FALSE,"FASE81";#N/A,#N/A,FALSE,"FASE83";#N/A,#N/A,FALSE,"FASE85"}</definedName>
    <definedName name="hfhth" localSheetId="8" hidden="1">{#N/A,#N/A,FALSE,"FASE81";#N/A,#N/A,FALSE,"FASE83";#N/A,#N/A,FALSE,"FASE85"}</definedName>
    <definedName name="hfhth" localSheetId="9" hidden="1">{#N/A,#N/A,FALSE,"FASE81";#N/A,#N/A,FALSE,"FASE83";#N/A,#N/A,FALSE,"FASE85"}</definedName>
    <definedName name="hfhth" localSheetId="3" hidden="1">{#N/A,#N/A,FALSE,"FASE81";#N/A,#N/A,FALSE,"FASE83";#N/A,#N/A,FALSE,"FASE85"}</definedName>
    <definedName name="hfhth" localSheetId="10" hidden="1">{#N/A,#N/A,FALSE,"FASE81";#N/A,#N/A,FALSE,"FASE83";#N/A,#N/A,FALSE,"FASE85"}</definedName>
    <definedName name="hfhth" localSheetId="6" hidden="1">{#N/A,#N/A,FALSE,"FASE81";#N/A,#N/A,FALSE,"FASE83";#N/A,#N/A,FALSE,"FASE85"}</definedName>
    <definedName name="hfhth" hidden="1">{#N/A,#N/A,FALSE,"FASE81";#N/A,#N/A,FALSE,"FASE83";#N/A,#N/A,FALSE,"FASE85"}</definedName>
    <definedName name="HHGFHFGHFG" localSheetId="2" hidden="1">{"DECIMAL",#N/A,FALSE,"02"}</definedName>
    <definedName name="HHGFHFGHFG" localSheetId="1" hidden="1">{"DECIMAL",#N/A,FALSE,"02"}</definedName>
    <definedName name="HHGFHFGHFG" localSheetId="11" hidden="1">{"DECIMAL",#N/A,FALSE,"02"}</definedName>
    <definedName name="HHGFHFGHFG" localSheetId="8" hidden="1">{"DECIMAL",#N/A,FALSE,"02"}</definedName>
    <definedName name="HHGFHFGHFG" localSheetId="9" hidden="1">{"DECIMAL",#N/A,FALSE,"02"}</definedName>
    <definedName name="HHGFHFGHFG" localSheetId="3" hidden="1">{"DECIMAL",#N/A,FALSE,"02"}</definedName>
    <definedName name="HHGFHFGHFG" localSheetId="10" hidden="1">{"DECIMAL",#N/A,FALSE,"02"}</definedName>
    <definedName name="HHGFHFGHFG" localSheetId="6" hidden="1">{"DECIMAL",#N/A,FALSE,"02"}</definedName>
    <definedName name="HHGFHFGHFG" hidden="1">{"DECIMAL",#N/A,FALSE,"02"}</definedName>
    <definedName name="HHHH" localSheetId="2" hidden="1">{"'8'!$B$1:$I$46"}</definedName>
    <definedName name="HHHH" localSheetId="1" hidden="1">{"'8'!$B$1:$I$46"}</definedName>
    <definedName name="HHHH" localSheetId="11" hidden="1">{"'8'!$B$1:$I$46"}</definedName>
    <definedName name="HHHH" localSheetId="8" hidden="1">{"'8'!$B$1:$I$46"}</definedName>
    <definedName name="HHHH" localSheetId="9" hidden="1">{"'8'!$B$1:$I$46"}</definedName>
    <definedName name="HHHH" localSheetId="3" hidden="1">{"'8'!$B$1:$I$46"}</definedName>
    <definedName name="HHHH" localSheetId="10" hidden="1">{"'8'!$B$1:$I$46"}</definedName>
    <definedName name="HHHH" localSheetId="6" hidden="1">{"'8'!$B$1:$I$46"}</definedName>
    <definedName name="HHHH" hidden="1">{"'8'!$B$1:$I$46"}</definedName>
    <definedName name="HHHHHHHHHHH" localSheetId="2" hidden="1">{"NORMAL",#N/A,FALSE,"02"}</definedName>
    <definedName name="HHHHHHHHHHH" localSheetId="1" hidden="1">{"NORMAL",#N/A,FALSE,"02"}</definedName>
    <definedName name="HHHHHHHHHHH" localSheetId="11" hidden="1">{"NORMAL",#N/A,FALSE,"02"}</definedName>
    <definedName name="HHHHHHHHHHH" localSheetId="8" hidden="1">{"NORMAL",#N/A,FALSE,"02"}</definedName>
    <definedName name="HHHHHHHHHHH" localSheetId="9" hidden="1">{"NORMAL",#N/A,FALSE,"02"}</definedName>
    <definedName name="HHHHHHHHHHH" localSheetId="3" hidden="1">{"NORMAL",#N/A,FALSE,"02"}</definedName>
    <definedName name="HHHHHHHHHHH" localSheetId="10" hidden="1">{"NORMAL",#N/A,FALSE,"02"}</definedName>
    <definedName name="HHHHHHHHHHH" localSheetId="6" hidden="1">{"NORMAL",#N/A,FALSE,"02"}</definedName>
    <definedName name="HHHHHHHHHHH" hidden="1">{"NORMAL",#N/A,FALSE,"02"}</definedName>
    <definedName name="HiddenRows" hidden="1">#REF!</definedName>
    <definedName name="Histograma" hidden="1">#REF!</definedName>
    <definedName name="HJHJ" hidden="1">"6AR8ET1AAIC7ANZ8VWUPS445Y"</definedName>
    <definedName name="Hoja" hidden="1">#REF!</definedName>
    <definedName name="HOJA3" localSheetId="2" hidden="1">{#N/A,#N/A,FALSE,"GENERAL";#N/A,#N/A,FALSE,"USP 1";#N/A,#N/A,FALSE,"USP 2";#N/A,#N/A,FALSE,"UTE"}</definedName>
    <definedName name="HOJA3" localSheetId="1" hidden="1">{#N/A,#N/A,FALSE,"GENERAL";#N/A,#N/A,FALSE,"USP 1";#N/A,#N/A,FALSE,"USP 2";#N/A,#N/A,FALSE,"UTE"}</definedName>
    <definedName name="HOJA3" localSheetId="11" hidden="1">{#N/A,#N/A,FALSE,"GENERAL";#N/A,#N/A,FALSE,"USP 1";#N/A,#N/A,FALSE,"USP 2";#N/A,#N/A,FALSE,"UTE"}</definedName>
    <definedName name="HOJA3" localSheetId="8" hidden="1">{#N/A,#N/A,FALSE,"GENERAL";#N/A,#N/A,FALSE,"USP 1";#N/A,#N/A,FALSE,"USP 2";#N/A,#N/A,FALSE,"UTE"}</definedName>
    <definedName name="HOJA3" localSheetId="9" hidden="1">{#N/A,#N/A,FALSE,"GENERAL";#N/A,#N/A,FALSE,"USP 1";#N/A,#N/A,FALSE,"USP 2";#N/A,#N/A,FALSE,"UTE"}</definedName>
    <definedName name="HOJA3" localSheetId="3" hidden="1">{#N/A,#N/A,FALSE,"GENERAL";#N/A,#N/A,FALSE,"USP 1";#N/A,#N/A,FALSE,"USP 2";#N/A,#N/A,FALSE,"UTE"}</definedName>
    <definedName name="HOJA3" localSheetId="10" hidden="1">{#N/A,#N/A,FALSE,"GENERAL";#N/A,#N/A,FALSE,"USP 1";#N/A,#N/A,FALSE,"USP 2";#N/A,#N/A,FALSE,"UTE"}</definedName>
    <definedName name="HOJA3" localSheetId="6" hidden="1">{#N/A,#N/A,FALSE,"GENERAL";#N/A,#N/A,FALSE,"USP 1";#N/A,#N/A,FALSE,"USP 2";#N/A,#N/A,FALSE,"UTE"}</definedName>
    <definedName name="HOJA3" hidden="1">{#N/A,#N/A,FALSE,"GENERAL";#N/A,#N/A,FALSE,"USP 1";#N/A,#N/A,FALSE,"USP 2";#N/A,#N/A,FALSE,"UTE"}</definedName>
    <definedName name="HOLA" hidden="1">#REF!</definedName>
    <definedName name="holaa" hidden="1">[8]INST!#REF!</definedName>
    <definedName name="HTML_CodePage" hidden="1">1256</definedName>
    <definedName name="HTML_Control" localSheetId="4" hidden="1">{"'pg(12)'!$B$1:$N$16"}</definedName>
    <definedName name="HTML_Control" localSheetId="14" hidden="1">{"'pg(12)'!$B$1:$N$16"}</definedName>
    <definedName name="HTML_Control" localSheetId="2" hidden="1">{"'pg(12)'!$B$1:$N$16"}</definedName>
    <definedName name="HTML_Control" localSheetId="13" hidden="1">{"'pg(12)'!$B$1:$N$16"}</definedName>
    <definedName name="HTML_Control" localSheetId="1" hidden="1">{"'pg(12)'!$B$1:$N$16"}</definedName>
    <definedName name="HTML_Control" localSheetId="12" hidden="1">{"'pg(12)'!$B$1:$N$16"}</definedName>
    <definedName name="HTML_Control" localSheetId="11" hidden="1">{"'pg(12)'!$B$1:$N$16"}</definedName>
    <definedName name="HTML_Control" localSheetId="8" hidden="1">{"'pg(12)'!$B$1:$N$16"}</definedName>
    <definedName name="HTML_Control" localSheetId="9" hidden="1">{"'pg(12)'!$B$1:$N$16"}</definedName>
    <definedName name="HTML_Control" localSheetId="3" hidden="1">{"'pg(12)'!$B$1:$N$16"}</definedName>
    <definedName name="HTML_Control" localSheetId="10" hidden="1">{"'pg(12)'!$B$1:$N$16"}</definedName>
    <definedName name="HTML_Control" localSheetId="6" hidden="1">{"'pg(12)'!$B$1:$N$16"}</definedName>
    <definedName name="HTML_Control" localSheetId="7" hidden="1">{"'pg(12)'!$B$1:$N$16"}</definedName>
    <definedName name="HTML_Control" hidden="1">{"'pg(12)'!$B$1:$N$16"}</definedName>
    <definedName name="HTML_Description" hidden="1">""</definedName>
    <definedName name="HTML_Email" hidden="1">""</definedName>
    <definedName name="HTML_Header" hidden="1">""</definedName>
    <definedName name="HTML_LastUpdate" hidden="1">"1/14/99"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""</definedName>
    <definedName name="IIBBS" hidden="1">'[16]Orden de Compra'!$A$1</definedName>
    <definedName name="iiiiiiiiiiiiiiiiii" localSheetId="2" hidden="1">{#N/A,#N/A,TRUE,"Cert.Global";#N/A,#N/A,TRUE,"Cert. M&amp;C";#N/A,#N/A,TRUE,"Cert. Engineering";#N/A,#N/A,TRUE,"Cert. Procurement ";#N/A,#N/A,TRUE,"Cert. Constr. Manag."}</definedName>
    <definedName name="iiiiiiiiiiiiiiiiii" localSheetId="1" hidden="1">{#N/A,#N/A,TRUE,"Cert.Global";#N/A,#N/A,TRUE,"Cert. M&amp;C";#N/A,#N/A,TRUE,"Cert. Engineering";#N/A,#N/A,TRUE,"Cert. Procurement ";#N/A,#N/A,TRUE,"Cert. Constr. Manag."}</definedName>
    <definedName name="iiiiiiiiiiiiiiiiii" localSheetId="11" hidden="1">{#N/A,#N/A,TRUE,"Cert.Global";#N/A,#N/A,TRUE,"Cert. M&amp;C";#N/A,#N/A,TRUE,"Cert. Engineering";#N/A,#N/A,TRUE,"Cert. Procurement ";#N/A,#N/A,TRUE,"Cert. Constr. Manag."}</definedName>
    <definedName name="iiiiiiiiiiiiiiiiii" localSheetId="8" hidden="1">{#N/A,#N/A,TRUE,"Cert.Global";#N/A,#N/A,TRUE,"Cert. M&amp;C";#N/A,#N/A,TRUE,"Cert. Engineering";#N/A,#N/A,TRUE,"Cert. Procurement ";#N/A,#N/A,TRUE,"Cert. Constr. Manag."}</definedName>
    <definedName name="iiiiiiiiiiiiiiiiii" localSheetId="9" hidden="1">{#N/A,#N/A,TRUE,"Cert.Global";#N/A,#N/A,TRUE,"Cert. M&amp;C";#N/A,#N/A,TRUE,"Cert. Engineering";#N/A,#N/A,TRUE,"Cert. Procurement ";#N/A,#N/A,TRUE,"Cert. Constr. Manag."}</definedName>
    <definedName name="iiiiiiiiiiiiiiiiii" localSheetId="3" hidden="1">{#N/A,#N/A,TRUE,"Cert.Global";#N/A,#N/A,TRUE,"Cert. M&amp;C";#N/A,#N/A,TRUE,"Cert. Engineering";#N/A,#N/A,TRUE,"Cert. Procurement ";#N/A,#N/A,TRUE,"Cert. Constr. Manag."}</definedName>
    <definedName name="iiiiiiiiiiiiiiiiii" localSheetId="10" hidden="1">{#N/A,#N/A,TRUE,"Cert.Global";#N/A,#N/A,TRUE,"Cert. M&amp;C";#N/A,#N/A,TRUE,"Cert. Engineering";#N/A,#N/A,TRUE,"Cert. Procurement ";#N/A,#N/A,TRUE,"Cert. Constr. Manag."}</definedName>
    <definedName name="iiiiiiiiiiiiiiiiii" localSheetId="6" hidden="1">{#N/A,#N/A,TRUE,"Cert.Global";#N/A,#N/A,TRUE,"Cert. M&amp;C";#N/A,#N/A,TRUE,"Cert. Engineering";#N/A,#N/A,TRUE,"Cert. Procurement ";#N/A,#N/A,TRUE,"Cert. Constr. Manag."}</definedName>
    <definedName name="iiiiiiiiiiiiiiiiii" hidden="1">{#N/A,#N/A,TRUE,"Cert.Global";#N/A,#N/A,TRUE,"Cert. M&amp;C";#N/A,#N/A,TRUE,"Cert. Engineering";#N/A,#N/A,TRUE,"Cert. Procurement ";#N/A,#N/A,TRUE,"Cert. Constr. Manag."}</definedName>
    <definedName name="IMPACTO2" hidden="1">#REF!</definedName>
    <definedName name="INFORME2" localSheetId="2" hidden="1">{#N/A,#N/A,FALSE,"Costo Vendido";#N/A,#N/A,FALSE,"Precio";#N/A,#N/A,FALSE,"Consumo";#N/A,#N/A,FALSE,"GDV";#N/A,#N/A,FALSE,"expestru";#N/A,#N/A,FALSE,"Graficos";#N/A,#N/A,FALSE,"Resumen "}</definedName>
    <definedName name="INFORME2" localSheetId="1" hidden="1">{#N/A,#N/A,FALSE,"Costo Vendido";#N/A,#N/A,FALSE,"Precio";#N/A,#N/A,FALSE,"Consumo";#N/A,#N/A,FALSE,"GDV";#N/A,#N/A,FALSE,"expestru";#N/A,#N/A,FALSE,"Graficos";#N/A,#N/A,FALSE,"Resumen "}</definedName>
    <definedName name="INFORME2" localSheetId="11" hidden="1">{#N/A,#N/A,FALSE,"Costo Vendido";#N/A,#N/A,FALSE,"Precio";#N/A,#N/A,FALSE,"Consumo";#N/A,#N/A,FALSE,"GDV";#N/A,#N/A,FALSE,"expestru";#N/A,#N/A,FALSE,"Graficos";#N/A,#N/A,FALSE,"Resumen "}</definedName>
    <definedName name="INFORME2" localSheetId="8" hidden="1">{#N/A,#N/A,FALSE,"Costo Vendido";#N/A,#N/A,FALSE,"Precio";#N/A,#N/A,FALSE,"Consumo";#N/A,#N/A,FALSE,"GDV";#N/A,#N/A,FALSE,"expestru";#N/A,#N/A,FALSE,"Graficos";#N/A,#N/A,FALSE,"Resumen "}</definedName>
    <definedName name="INFORME2" localSheetId="9" hidden="1">{#N/A,#N/A,FALSE,"Costo Vendido";#N/A,#N/A,FALSE,"Precio";#N/A,#N/A,FALSE,"Consumo";#N/A,#N/A,FALSE,"GDV";#N/A,#N/A,FALSE,"expestru";#N/A,#N/A,FALSE,"Graficos";#N/A,#N/A,FALSE,"Resumen "}</definedName>
    <definedName name="INFORME2" localSheetId="3" hidden="1">{#N/A,#N/A,FALSE,"Costo Vendido";#N/A,#N/A,FALSE,"Precio";#N/A,#N/A,FALSE,"Consumo";#N/A,#N/A,FALSE,"GDV";#N/A,#N/A,FALSE,"expestru";#N/A,#N/A,FALSE,"Graficos";#N/A,#N/A,FALSE,"Resumen "}</definedName>
    <definedName name="INFORME2" localSheetId="10" hidden="1">{#N/A,#N/A,FALSE,"Costo Vendido";#N/A,#N/A,FALSE,"Precio";#N/A,#N/A,FALSE,"Consumo";#N/A,#N/A,FALSE,"GDV";#N/A,#N/A,FALSE,"expestru";#N/A,#N/A,FALSE,"Graficos";#N/A,#N/A,FALSE,"Resumen "}</definedName>
    <definedName name="INFORME2" localSheetId="6" hidden="1">{#N/A,#N/A,FALSE,"Costo Vendido";#N/A,#N/A,FALSE,"Precio";#N/A,#N/A,FALSE,"Consumo";#N/A,#N/A,FALSE,"GDV";#N/A,#N/A,FALSE,"expestru";#N/A,#N/A,FALSE,"Graficos";#N/A,#N/A,FALSE,"Resumen "}</definedName>
    <definedName name="INFORME2" hidden="1">{#N/A,#N/A,FALSE,"Costo Vendido";#N/A,#N/A,FALSE,"Precio";#N/A,#N/A,FALSE,"Consumo";#N/A,#N/A,FALSE,"GDV";#N/A,#N/A,FALSE,"expestru";#N/A,#N/A,FALSE,"Graficos";#N/A,#N/A,FALSE,"Resumen "}</definedName>
    <definedName name="ingenio" localSheetId="2" hidden="1">{"DECIMAL",#N/A,FALSE,"02"}</definedName>
    <definedName name="ingenio" localSheetId="1" hidden="1">{"DECIMAL",#N/A,FALSE,"02"}</definedName>
    <definedName name="ingenio" localSheetId="11" hidden="1">{"DECIMAL",#N/A,FALSE,"02"}</definedName>
    <definedName name="ingenio" localSheetId="8" hidden="1">{"DECIMAL",#N/A,FALSE,"02"}</definedName>
    <definedName name="ingenio" localSheetId="9" hidden="1">{"DECIMAL",#N/A,FALSE,"02"}</definedName>
    <definedName name="ingenio" localSheetId="3" hidden="1">{"DECIMAL",#N/A,FALSE,"02"}</definedName>
    <definedName name="ingenio" localSheetId="10" hidden="1">{"DECIMAL",#N/A,FALSE,"02"}</definedName>
    <definedName name="ingenio" localSheetId="6" hidden="1">{"DECIMAL",#N/A,FALSE,"02"}</definedName>
    <definedName name="ingenio" hidden="1">{"DECIMAL",#N/A,FALSE,"02"}</definedName>
    <definedName name="Inversiones" localSheetId="2" hidden="1">{#N/A,#N/A,FALSE,"Ventas";#N/A,#N/A,FALSE,"MARGEN";#N/A,#N/A,FALSE,"Resultado";#N/A,#N/A,FALSE,"GRAFICOS";#N/A,#N/A,FALSE,"GRAFICOS (2)"}</definedName>
    <definedName name="Inversiones" localSheetId="1" hidden="1">{#N/A,#N/A,FALSE,"Ventas";#N/A,#N/A,FALSE,"MARGEN";#N/A,#N/A,FALSE,"Resultado";#N/A,#N/A,FALSE,"GRAFICOS";#N/A,#N/A,FALSE,"GRAFICOS (2)"}</definedName>
    <definedName name="Inversiones" localSheetId="11" hidden="1">{#N/A,#N/A,FALSE,"Ventas";#N/A,#N/A,FALSE,"MARGEN";#N/A,#N/A,FALSE,"Resultado";#N/A,#N/A,FALSE,"GRAFICOS";#N/A,#N/A,FALSE,"GRAFICOS (2)"}</definedName>
    <definedName name="Inversiones" localSheetId="8" hidden="1">{#N/A,#N/A,FALSE,"Ventas";#N/A,#N/A,FALSE,"MARGEN";#N/A,#N/A,FALSE,"Resultado";#N/A,#N/A,FALSE,"GRAFICOS";#N/A,#N/A,FALSE,"GRAFICOS (2)"}</definedName>
    <definedName name="Inversiones" localSheetId="9" hidden="1">{#N/A,#N/A,FALSE,"Ventas";#N/A,#N/A,FALSE,"MARGEN";#N/A,#N/A,FALSE,"Resultado";#N/A,#N/A,FALSE,"GRAFICOS";#N/A,#N/A,FALSE,"GRAFICOS (2)"}</definedName>
    <definedName name="Inversiones" localSheetId="3" hidden="1">{#N/A,#N/A,FALSE,"Ventas";#N/A,#N/A,FALSE,"MARGEN";#N/A,#N/A,FALSE,"Resultado";#N/A,#N/A,FALSE,"GRAFICOS";#N/A,#N/A,FALSE,"GRAFICOS (2)"}</definedName>
    <definedName name="Inversiones" localSheetId="10" hidden="1">{#N/A,#N/A,FALSE,"Ventas";#N/A,#N/A,FALSE,"MARGEN";#N/A,#N/A,FALSE,"Resultado";#N/A,#N/A,FALSE,"GRAFICOS";#N/A,#N/A,FALSE,"GRAFICOS (2)"}</definedName>
    <definedName name="Inversiones" localSheetId="6" hidden="1">{#N/A,#N/A,FALSE,"Ventas";#N/A,#N/A,FALSE,"MARGEN";#N/A,#N/A,FALSE,"Resultado";#N/A,#N/A,FALSE,"GRAFICOS";#N/A,#N/A,FALSE,"GRAFICOS (2)"}</definedName>
    <definedName name="Inversiones" hidden="1">{#N/A,#N/A,FALSE,"Ventas";#N/A,#N/A,FALSE,"MARGEN";#N/A,#N/A,FALSE,"Resultado";#N/A,#N/A,FALSE,"GRAFICOS";#N/A,#N/A,FALSE,"GRAFICOS (2)"}</definedName>
    <definedName name="jjjedtyj" localSheetId="2" hidden="1">{#N/A,#N/A,FALSE,"Ventas";#N/A,#N/A,FALSE,"MARGEN";#N/A,#N/A,FALSE,"Resultado";#N/A,#N/A,FALSE,"GRAFICOS";#N/A,#N/A,FALSE,"GRAFICOS (2)"}</definedName>
    <definedName name="jjjedtyj" localSheetId="1" hidden="1">{#N/A,#N/A,FALSE,"Ventas";#N/A,#N/A,FALSE,"MARGEN";#N/A,#N/A,FALSE,"Resultado";#N/A,#N/A,FALSE,"GRAFICOS";#N/A,#N/A,FALSE,"GRAFICOS (2)"}</definedName>
    <definedName name="jjjedtyj" localSheetId="11" hidden="1">{#N/A,#N/A,FALSE,"Ventas";#N/A,#N/A,FALSE,"MARGEN";#N/A,#N/A,FALSE,"Resultado";#N/A,#N/A,FALSE,"GRAFICOS";#N/A,#N/A,FALSE,"GRAFICOS (2)"}</definedName>
    <definedName name="jjjedtyj" localSheetId="8" hidden="1">{#N/A,#N/A,FALSE,"Ventas";#N/A,#N/A,FALSE,"MARGEN";#N/A,#N/A,FALSE,"Resultado";#N/A,#N/A,FALSE,"GRAFICOS";#N/A,#N/A,FALSE,"GRAFICOS (2)"}</definedName>
    <definedName name="jjjedtyj" localSheetId="9" hidden="1">{#N/A,#N/A,FALSE,"Ventas";#N/A,#N/A,FALSE,"MARGEN";#N/A,#N/A,FALSE,"Resultado";#N/A,#N/A,FALSE,"GRAFICOS";#N/A,#N/A,FALSE,"GRAFICOS (2)"}</definedName>
    <definedName name="jjjedtyj" localSheetId="3" hidden="1">{#N/A,#N/A,FALSE,"Ventas";#N/A,#N/A,FALSE,"MARGEN";#N/A,#N/A,FALSE,"Resultado";#N/A,#N/A,FALSE,"GRAFICOS";#N/A,#N/A,FALSE,"GRAFICOS (2)"}</definedName>
    <definedName name="jjjedtyj" localSheetId="10" hidden="1">{#N/A,#N/A,FALSE,"Ventas";#N/A,#N/A,FALSE,"MARGEN";#N/A,#N/A,FALSE,"Resultado";#N/A,#N/A,FALSE,"GRAFICOS";#N/A,#N/A,FALSE,"GRAFICOS (2)"}</definedName>
    <definedName name="jjjedtyj" localSheetId="6" hidden="1">{#N/A,#N/A,FALSE,"Ventas";#N/A,#N/A,FALSE,"MARGEN";#N/A,#N/A,FALSE,"Resultado";#N/A,#N/A,FALSE,"GRAFICOS";#N/A,#N/A,FALSE,"GRAFICOS (2)"}</definedName>
    <definedName name="jjjedtyj" hidden="1">{#N/A,#N/A,FALSE,"Ventas";#N/A,#N/A,FALSE,"MARGEN";#N/A,#N/A,FALSE,"Resultado";#N/A,#N/A,FALSE,"GRAFICOS";#N/A,#N/A,FALSE,"GRAFICOS (2)"}</definedName>
    <definedName name="jjjjjjjj" localSheetId="4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jjjjjjjj" localSheetId="14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jjjjjjjj" localSheetId="2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jjjjjjjj" localSheetId="13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jjjjjjjj" localSheetId="1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jjjjjjjj" localSheetId="12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jjjjjjjj" localSheetId="11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jjjjjjjj" localSheetId="8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jjjjjjjj" localSheetId="9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jjjjjjjj" localSheetId="3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jjjjjjjj" localSheetId="10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jjjjjjjj" localSheetId="6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jjjjjjjj" localSheetId="7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jjjjjjjj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JJJJJJJJJJJJJJ" localSheetId="2" hidden="1">{"DECIMAL",#N/A,FALSE,"02"}</definedName>
    <definedName name="JJJJJJJJJJJJJJ" localSheetId="1" hidden="1">{"DECIMAL",#N/A,FALSE,"02"}</definedName>
    <definedName name="JJJJJJJJJJJJJJ" localSheetId="11" hidden="1">{"DECIMAL",#N/A,FALSE,"02"}</definedName>
    <definedName name="JJJJJJJJJJJJJJ" localSheetId="8" hidden="1">{"DECIMAL",#N/A,FALSE,"02"}</definedName>
    <definedName name="JJJJJJJJJJJJJJ" localSheetId="9" hidden="1">{"DECIMAL",#N/A,FALSE,"02"}</definedName>
    <definedName name="JJJJJJJJJJJJJJ" localSheetId="3" hidden="1">{"DECIMAL",#N/A,FALSE,"02"}</definedName>
    <definedName name="JJJJJJJJJJJJJJ" localSheetId="10" hidden="1">{"DECIMAL",#N/A,FALSE,"02"}</definedName>
    <definedName name="JJJJJJJJJJJJJJ" localSheetId="6" hidden="1">{"DECIMAL",#N/A,FALSE,"02"}</definedName>
    <definedName name="JJJJJJJJJJJJJJ" hidden="1">{"DECIMAL",#N/A,FALSE,"02"}</definedName>
    <definedName name="jkj" hidden="1">[6]INST!#REF!</definedName>
    <definedName name="jkkh" hidden="1">#REF!</definedName>
    <definedName name="jokeeek" localSheetId="2" hidden="1">{#N/A,#N/A,FALSE,"Monthly report";#N/A,#N/A,FALSE,"M.R. UEM";#N/A,#N/A,FALSE,"M.R. VCM"}</definedName>
    <definedName name="jokeeek" localSheetId="1" hidden="1">{#N/A,#N/A,FALSE,"Monthly report";#N/A,#N/A,FALSE,"M.R. UEM";#N/A,#N/A,FALSE,"M.R. VCM"}</definedName>
    <definedName name="jokeeek" localSheetId="11" hidden="1">{#N/A,#N/A,FALSE,"Monthly report";#N/A,#N/A,FALSE,"M.R. UEM";#N/A,#N/A,FALSE,"M.R. VCM"}</definedName>
    <definedName name="jokeeek" localSheetId="8" hidden="1">{#N/A,#N/A,FALSE,"Monthly report";#N/A,#N/A,FALSE,"M.R. UEM";#N/A,#N/A,FALSE,"M.R. VCM"}</definedName>
    <definedName name="jokeeek" localSheetId="9" hidden="1">{#N/A,#N/A,FALSE,"Monthly report";#N/A,#N/A,FALSE,"M.R. UEM";#N/A,#N/A,FALSE,"M.R. VCM"}</definedName>
    <definedName name="jokeeek" localSheetId="3" hidden="1">{#N/A,#N/A,FALSE,"Monthly report";#N/A,#N/A,FALSE,"M.R. UEM";#N/A,#N/A,FALSE,"M.R. VCM"}</definedName>
    <definedName name="jokeeek" localSheetId="10" hidden="1">{#N/A,#N/A,FALSE,"Monthly report";#N/A,#N/A,FALSE,"M.R. UEM";#N/A,#N/A,FALSE,"M.R. VCM"}</definedName>
    <definedName name="jokeeek" localSheetId="6" hidden="1">{#N/A,#N/A,FALSE,"Monthly report";#N/A,#N/A,FALSE,"M.R. UEM";#N/A,#N/A,FALSE,"M.R. VCM"}</definedName>
    <definedName name="jokeeek" hidden="1">{#N/A,#N/A,FALSE,"Monthly report";#N/A,#N/A,FALSE,"M.R. UEM";#N/A,#N/A,FALSE,"M.R. VCM"}</definedName>
    <definedName name="kk" localSheetId="4" hidden="1">{#N/A,#N/A,FALSE,"Ventas";#N/A,#N/A,FALSE,"MARGEN";#N/A,#N/A,FALSE,"Resultado";#N/A,#N/A,FALSE,"GRAFICOS";#N/A,#N/A,FALSE,"GRAFICOS (2)"}</definedName>
    <definedName name="kk" localSheetId="14" hidden="1">{#N/A,#N/A,FALSE,"Ventas";#N/A,#N/A,FALSE,"MARGEN";#N/A,#N/A,FALSE,"Resultado";#N/A,#N/A,FALSE,"GRAFICOS";#N/A,#N/A,FALSE,"GRAFICOS (2)"}</definedName>
    <definedName name="kk" localSheetId="2" hidden="1">{#N/A,#N/A,FALSE,"Ventas";#N/A,#N/A,FALSE,"MARGEN";#N/A,#N/A,FALSE,"Resultado";#N/A,#N/A,FALSE,"GRAFICOS";#N/A,#N/A,FALSE,"GRAFICOS (2)"}</definedName>
    <definedName name="kk" localSheetId="13" hidden="1">{#N/A,#N/A,FALSE,"Ventas";#N/A,#N/A,FALSE,"MARGEN";#N/A,#N/A,FALSE,"Resultado";#N/A,#N/A,FALSE,"GRAFICOS";#N/A,#N/A,FALSE,"GRAFICOS (2)"}</definedName>
    <definedName name="kk" localSheetId="1" hidden="1">{#N/A,#N/A,FALSE,"Ventas";#N/A,#N/A,FALSE,"MARGEN";#N/A,#N/A,FALSE,"Resultado";#N/A,#N/A,FALSE,"GRAFICOS";#N/A,#N/A,FALSE,"GRAFICOS (2)"}</definedName>
    <definedName name="kk" localSheetId="12" hidden="1">{#N/A,#N/A,FALSE,"Ventas";#N/A,#N/A,FALSE,"MARGEN";#N/A,#N/A,FALSE,"Resultado";#N/A,#N/A,FALSE,"GRAFICOS";#N/A,#N/A,FALSE,"GRAFICOS (2)"}</definedName>
    <definedName name="kk" localSheetId="11" hidden="1">{#N/A,#N/A,FALSE,"Ventas";#N/A,#N/A,FALSE,"MARGEN";#N/A,#N/A,FALSE,"Resultado";#N/A,#N/A,FALSE,"GRAFICOS";#N/A,#N/A,FALSE,"GRAFICOS (2)"}</definedName>
    <definedName name="kk" localSheetId="8" hidden="1">{#N/A,#N/A,FALSE,"Ventas";#N/A,#N/A,FALSE,"MARGEN";#N/A,#N/A,FALSE,"Resultado";#N/A,#N/A,FALSE,"GRAFICOS";#N/A,#N/A,FALSE,"GRAFICOS (2)"}</definedName>
    <definedName name="kk" localSheetId="9" hidden="1">{#N/A,#N/A,FALSE,"Ventas";#N/A,#N/A,FALSE,"MARGEN";#N/A,#N/A,FALSE,"Resultado";#N/A,#N/A,FALSE,"GRAFICOS";#N/A,#N/A,FALSE,"GRAFICOS (2)"}</definedName>
    <definedName name="kk" localSheetId="3" hidden="1">{#N/A,#N/A,FALSE,"Ventas";#N/A,#N/A,FALSE,"MARGEN";#N/A,#N/A,FALSE,"Resultado";#N/A,#N/A,FALSE,"GRAFICOS";#N/A,#N/A,FALSE,"GRAFICOS (2)"}</definedName>
    <definedName name="kk" localSheetId="10" hidden="1">{#N/A,#N/A,FALSE,"Ventas";#N/A,#N/A,FALSE,"MARGEN";#N/A,#N/A,FALSE,"Resultado";#N/A,#N/A,FALSE,"GRAFICOS";#N/A,#N/A,FALSE,"GRAFICOS (2)"}</definedName>
    <definedName name="kk" localSheetId="6" hidden="1">{#N/A,#N/A,FALSE,"Ventas";#N/A,#N/A,FALSE,"MARGEN";#N/A,#N/A,FALSE,"Resultado";#N/A,#N/A,FALSE,"GRAFICOS";#N/A,#N/A,FALSE,"GRAFICOS (2)"}</definedName>
    <definedName name="kk" localSheetId="7" hidden="1">{#N/A,#N/A,FALSE,"Ventas";#N/A,#N/A,FALSE,"MARGEN";#N/A,#N/A,FALSE,"Resultado";#N/A,#N/A,FALSE,"GRAFICOS";#N/A,#N/A,FALSE,"GRAFICOS (2)"}</definedName>
    <definedName name="kk" hidden="1">{#N/A,#N/A,FALSE,"Ventas";#N/A,#N/A,FALSE,"MARGEN";#N/A,#N/A,FALSE,"Resultado";#N/A,#N/A,FALSE,"GRAFICOS";#N/A,#N/A,FALSE,"GRAFICOS (2)"}</definedName>
    <definedName name="kkk" localSheetId="4" hidden="1">{#N/A,#N/A,FALSE,"Ventas";#N/A,#N/A,FALSE,"MARGEN";#N/A,#N/A,FALSE,"Resultado";#N/A,#N/A,FALSE,"GRAFICOS";#N/A,#N/A,FALSE,"GRAFICOS (2)"}</definedName>
    <definedName name="kkk" localSheetId="14" hidden="1">{#N/A,#N/A,FALSE,"Ventas";#N/A,#N/A,FALSE,"MARGEN";#N/A,#N/A,FALSE,"Resultado";#N/A,#N/A,FALSE,"GRAFICOS";#N/A,#N/A,FALSE,"GRAFICOS (2)"}</definedName>
    <definedName name="kkk" localSheetId="2" hidden="1">{#N/A,#N/A,FALSE,"Ventas";#N/A,#N/A,FALSE,"MARGEN";#N/A,#N/A,FALSE,"Resultado";#N/A,#N/A,FALSE,"GRAFICOS";#N/A,#N/A,FALSE,"GRAFICOS (2)"}</definedName>
    <definedName name="kkk" localSheetId="13" hidden="1">{#N/A,#N/A,FALSE,"Ventas";#N/A,#N/A,FALSE,"MARGEN";#N/A,#N/A,FALSE,"Resultado";#N/A,#N/A,FALSE,"GRAFICOS";#N/A,#N/A,FALSE,"GRAFICOS (2)"}</definedName>
    <definedName name="kkk" localSheetId="1" hidden="1">{#N/A,#N/A,FALSE,"Ventas";#N/A,#N/A,FALSE,"MARGEN";#N/A,#N/A,FALSE,"Resultado";#N/A,#N/A,FALSE,"GRAFICOS";#N/A,#N/A,FALSE,"GRAFICOS (2)"}</definedName>
    <definedName name="kkk" localSheetId="12" hidden="1">{#N/A,#N/A,FALSE,"Ventas";#N/A,#N/A,FALSE,"MARGEN";#N/A,#N/A,FALSE,"Resultado";#N/A,#N/A,FALSE,"GRAFICOS";#N/A,#N/A,FALSE,"GRAFICOS (2)"}</definedName>
    <definedName name="kkk" localSheetId="11" hidden="1">{#N/A,#N/A,FALSE,"Ventas";#N/A,#N/A,FALSE,"MARGEN";#N/A,#N/A,FALSE,"Resultado";#N/A,#N/A,FALSE,"GRAFICOS";#N/A,#N/A,FALSE,"GRAFICOS (2)"}</definedName>
    <definedName name="kkk" localSheetId="8" hidden="1">{#N/A,#N/A,FALSE,"Ventas";#N/A,#N/A,FALSE,"MARGEN";#N/A,#N/A,FALSE,"Resultado";#N/A,#N/A,FALSE,"GRAFICOS";#N/A,#N/A,FALSE,"GRAFICOS (2)"}</definedName>
    <definedName name="kkk" localSheetId="9" hidden="1">{#N/A,#N/A,FALSE,"Ventas";#N/A,#N/A,FALSE,"MARGEN";#N/A,#N/A,FALSE,"Resultado";#N/A,#N/A,FALSE,"GRAFICOS";#N/A,#N/A,FALSE,"GRAFICOS (2)"}</definedName>
    <definedName name="kkk" localSheetId="3" hidden="1">{#N/A,#N/A,FALSE,"Ventas";#N/A,#N/A,FALSE,"MARGEN";#N/A,#N/A,FALSE,"Resultado";#N/A,#N/A,FALSE,"GRAFICOS";#N/A,#N/A,FALSE,"GRAFICOS (2)"}</definedName>
    <definedName name="kkk" localSheetId="10" hidden="1">{#N/A,#N/A,FALSE,"Ventas";#N/A,#N/A,FALSE,"MARGEN";#N/A,#N/A,FALSE,"Resultado";#N/A,#N/A,FALSE,"GRAFICOS";#N/A,#N/A,FALSE,"GRAFICOS (2)"}</definedName>
    <definedName name="kkk" localSheetId="6" hidden="1">{#N/A,#N/A,FALSE,"Ventas";#N/A,#N/A,FALSE,"MARGEN";#N/A,#N/A,FALSE,"Resultado";#N/A,#N/A,FALSE,"GRAFICOS";#N/A,#N/A,FALSE,"GRAFICOS (2)"}</definedName>
    <definedName name="kkk" localSheetId="7" hidden="1">{#N/A,#N/A,FALSE,"Ventas";#N/A,#N/A,FALSE,"MARGEN";#N/A,#N/A,FALSE,"Resultado";#N/A,#N/A,FALSE,"GRAFICOS";#N/A,#N/A,FALSE,"GRAFICOS (2)"}</definedName>
    <definedName name="kkk" hidden="1">{#N/A,#N/A,FALSE,"Ventas";#N/A,#N/A,FALSE,"MARGEN";#N/A,#N/A,FALSE,"Resultado";#N/A,#N/A,FALSE,"GRAFICOS";#N/A,#N/A,FALSE,"GRAFICOS (2)"}</definedName>
    <definedName name="kkkkkkkkkkkkk" localSheetId="2" hidden="1">{"NORMAL",#N/A,FALSE,"02"}</definedName>
    <definedName name="kkkkkkkkkkkkk" localSheetId="1" hidden="1">{"NORMAL",#N/A,FALSE,"02"}</definedName>
    <definedName name="kkkkkkkkkkkkk" localSheetId="11" hidden="1">{"NORMAL",#N/A,FALSE,"02"}</definedName>
    <definedName name="kkkkkkkkkkkkk" localSheetId="8" hidden="1">{"NORMAL",#N/A,FALSE,"02"}</definedName>
    <definedName name="kkkkkkkkkkkkk" localSheetId="9" hidden="1">{"NORMAL",#N/A,FALSE,"02"}</definedName>
    <definedName name="kkkkkkkkkkkkk" localSheetId="3" hidden="1">{"NORMAL",#N/A,FALSE,"02"}</definedName>
    <definedName name="kkkkkkkkkkkkk" localSheetId="10" hidden="1">{"NORMAL",#N/A,FALSE,"02"}</definedName>
    <definedName name="kkkkkkkkkkkkk" localSheetId="6" hidden="1">{"NORMAL",#N/A,FALSE,"02"}</definedName>
    <definedName name="kkkkkkkkkkkkk" hidden="1">{"NORMAL",#N/A,FALSE,"02"}</definedName>
    <definedName name="kkkkkkkkkkkkkkkkkkkkk" localSheetId="2" hidden="1">{"DECIMAL",#N/A,FALSE,"02"}</definedName>
    <definedName name="kkkkkkkkkkkkkkkkkkkkk" localSheetId="1" hidden="1">{"DECIMAL",#N/A,FALSE,"02"}</definedName>
    <definedName name="kkkkkkkkkkkkkkkkkkkkk" localSheetId="11" hidden="1">{"DECIMAL",#N/A,FALSE,"02"}</definedName>
    <definedName name="kkkkkkkkkkkkkkkkkkkkk" localSheetId="8" hidden="1">{"DECIMAL",#N/A,FALSE,"02"}</definedName>
    <definedName name="kkkkkkkkkkkkkkkkkkkkk" localSheetId="9" hidden="1">{"DECIMAL",#N/A,FALSE,"02"}</definedName>
    <definedName name="kkkkkkkkkkkkkkkkkkkkk" localSheetId="3" hidden="1">{"DECIMAL",#N/A,FALSE,"02"}</definedName>
    <definedName name="kkkkkkkkkkkkkkkkkkkkk" localSheetId="10" hidden="1">{"DECIMAL",#N/A,FALSE,"02"}</definedName>
    <definedName name="kkkkkkkkkkkkkkkkkkkkk" localSheetId="6" hidden="1">{"DECIMAL",#N/A,FALSE,"02"}</definedName>
    <definedName name="kkkkkkkkkkkkkkkkkkkkk" hidden="1">{"DECIMAL",#N/A,FALSE,"02"}</definedName>
    <definedName name="limcount" hidden="1">1</definedName>
    <definedName name="LL" localSheetId="4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localSheetId="14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localSheetId="1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localSheetId="1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localSheetId="1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localSheetId="8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localSheetId="9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localSheetId="1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localSheetId="6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localSheetId="7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arianela4" hidden="1">#REF!</definedName>
    <definedName name="mauro" hidden="1">'[17]Ventas Internas'!$E$6:$X$6</definedName>
    <definedName name="Metro" localSheetId="4" hidden="1">{#N/A,#N/A,FALSE,"Ventas";#N/A,#N/A,FALSE,"MARGEN";#N/A,#N/A,FALSE,"Resultado";#N/A,#N/A,FALSE,"GRAFICOS";#N/A,#N/A,FALSE,"GRAFICOS (2)"}</definedName>
    <definedName name="Metro" localSheetId="14" hidden="1">{#N/A,#N/A,FALSE,"Ventas";#N/A,#N/A,FALSE,"MARGEN";#N/A,#N/A,FALSE,"Resultado";#N/A,#N/A,FALSE,"GRAFICOS";#N/A,#N/A,FALSE,"GRAFICOS (2)"}</definedName>
    <definedName name="Metro" localSheetId="2" hidden="1">{#N/A,#N/A,FALSE,"Ventas";#N/A,#N/A,FALSE,"MARGEN";#N/A,#N/A,FALSE,"Resultado";#N/A,#N/A,FALSE,"GRAFICOS";#N/A,#N/A,FALSE,"GRAFICOS (2)"}</definedName>
    <definedName name="Metro" localSheetId="13" hidden="1">{#N/A,#N/A,FALSE,"Ventas";#N/A,#N/A,FALSE,"MARGEN";#N/A,#N/A,FALSE,"Resultado";#N/A,#N/A,FALSE,"GRAFICOS";#N/A,#N/A,FALSE,"GRAFICOS (2)"}</definedName>
    <definedName name="Metro" localSheetId="1" hidden="1">{#N/A,#N/A,FALSE,"Ventas";#N/A,#N/A,FALSE,"MARGEN";#N/A,#N/A,FALSE,"Resultado";#N/A,#N/A,FALSE,"GRAFICOS";#N/A,#N/A,FALSE,"GRAFICOS (2)"}</definedName>
    <definedName name="Metro" localSheetId="12" hidden="1">{#N/A,#N/A,FALSE,"Ventas";#N/A,#N/A,FALSE,"MARGEN";#N/A,#N/A,FALSE,"Resultado";#N/A,#N/A,FALSE,"GRAFICOS";#N/A,#N/A,FALSE,"GRAFICOS (2)"}</definedName>
    <definedName name="Metro" localSheetId="11" hidden="1">{#N/A,#N/A,FALSE,"Ventas";#N/A,#N/A,FALSE,"MARGEN";#N/A,#N/A,FALSE,"Resultado";#N/A,#N/A,FALSE,"GRAFICOS";#N/A,#N/A,FALSE,"GRAFICOS (2)"}</definedName>
    <definedName name="Metro" localSheetId="8" hidden="1">{#N/A,#N/A,FALSE,"Ventas";#N/A,#N/A,FALSE,"MARGEN";#N/A,#N/A,FALSE,"Resultado";#N/A,#N/A,FALSE,"GRAFICOS";#N/A,#N/A,FALSE,"GRAFICOS (2)"}</definedName>
    <definedName name="Metro" localSheetId="9" hidden="1">{#N/A,#N/A,FALSE,"Ventas";#N/A,#N/A,FALSE,"MARGEN";#N/A,#N/A,FALSE,"Resultado";#N/A,#N/A,FALSE,"GRAFICOS";#N/A,#N/A,FALSE,"GRAFICOS (2)"}</definedName>
    <definedName name="Metro" localSheetId="3" hidden="1">{#N/A,#N/A,FALSE,"Ventas";#N/A,#N/A,FALSE,"MARGEN";#N/A,#N/A,FALSE,"Resultado";#N/A,#N/A,FALSE,"GRAFICOS";#N/A,#N/A,FALSE,"GRAFICOS (2)"}</definedName>
    <definedName name="Metro" localSheetId="10" hidden="1">{#N/A,#N/A,FALSE,"Ventas";#N/A,#N/A,FALSE,"MARGEN";#N/A,#N/A,FALSE,"Resultado";#N/A,#N/A,FALSE,"GRAFICOS";#N/A,#N/A,FALSE,"GRAFICOS (2)"}</definedName>
    <definedName name="Metro" localSheetId="6" hidden="1">{#N/A,#N/A,FALSE,"Ventas";#N/A,#N/A,FALSE,"MARGEN";#N/A,#N/A,FALSE,"Resultado";#N/A,#N/A,FALSE,"GRAFICOS";#N/A,#N/A,FALSE,"GRAFICOS (2)"}</definedName>
    <definedName name="Metro" localSheetId="7" hidden="1">{#N/A,#N/A,FALSE,"Ventas";#N/A,#N/A,FALSE,"MARGEN";#N/A,#N/A,FALSE,"Resultado";#N/A,#N/A,FALSE,"GRAFICOS";#N/A,#N/A,FALSE,"GRAFICOS (2)"}</definedName>
    <definedName name="Metro" hidden="1">{#N/A,#N/A,FALSE,"Ventas";#N/A,#N/A,FALSE,"MARGEN";#N/A,#N/A,FALSE,"Resultado";#N/A,#N/A,FALSE,"GRAFICOS";#N/A,#N/A,FALSE,"GRAFICOS (2)"}</definedName>
    <definedName name="mina_new" localSheetId="4" hidden="1">{"'pg(12)'!$B$1:$N$16"}</definedName>
    <definedName name="mina_new" localSheetId="14" hidden="1">{"'pg(12)'!$B$1:$N$16"}</definedName>
    <definedName name="mina_new" localSheetId="2" hidden="1">{"'pg(12)'!$B$1:$N$16"}</definedName>
    <definedName name="mina_new" localSheetId="13" hidden="1">{"'pg(12)'!$B$1:$N$16"}</definedName>
    <definedName name="mina_new" localSheetId="1" hidden="1">{"'pg(12)'!$B$1:$N$16"}</definedName>
    <definedName name="mina_new" localSheetId="12" hidden="1">{"'pg(12)'!$B$1:$N$16"}</definedName>
    <definedName name="mina_new" localSheetId="11" hidden="1">{"'pg(12)'!$B$1:$N$16"}</definedName>
    <definedName name="mina_new" localSheetId="8" hidden="1">{"'pg(12)'!$B$1:$N$16"}</definedName>
    <definedName name="mina_new" localSheetId="9" hidden="1">{"'pg(12)'!$B$1:$N$16"}</definedName>
    <definedName name="mina_new" localSheetId="3" hidden="1">{"'pg(12)'!$B$1:$N$16"}</definedName>
    <definedName name="mina_new" localSheetId="10" hidden="1">{"'pg(12)'!$B$1:$N$16"}</definedName>
    <definedName name="mina_new" localSheetId="6" hidden="1">{"'pg(12)'!$B$1:$N$16"}</definedName>
    <definedName name="mina_new" localSheetId="7" hidden="1">{"'pg(12)'!$B$1:$N$16"}</definedName>
    <definedName name="mina_new" hidden="1">{"'pg(12)'!$B$1:$N$16"}</definedName>
    <definedName name="mizo" localSheetId="4" hidden="1">{"'pg(12)'!$B$1:$N$16"}</definedName>
    <definedName name="mizo" localSheetId="14" hidden="1">{"'pg(12)'!$B$1:$N$16"}</definedName>
    <definedName name="mizo" localSheetId="2" hidden="1">{"'pg(12)'!$B$1:$N$16"}</definedName>
    <definedName name="mizo" localSheetId="13" hidden="1">{"'pg(12)'!$B$1:$N$16"}</definedName>
    <definedName name="mizo" localSheetId="1" hidden="1">{"'pg(12)'!$B$1:$N$16"}</definedName>
    <definedName name="mizo" localSheetId="12" hidden="1">{"'pg(12)'!$B$1:$N$16"}</definedName>
    <definedName name="mizo" localSheetId="11" hidden="1">{"'pg(12)'!$B$1:$N$16"}</definedName>
    <definedName name="mizo" localSheetId="8" hidden="1">{"'pg(12)'!$B$1:$N$16"}</definedName>
    <definedName name="mizo" localSheetId="9" hidden="1">{"'pg(12)'!$B$1:$N$16"}</definedName>
    <definedName name="mizo" localSheetId="3" hidden="1">{"'pg(12)'!$B$1:$N$16"}</definedName>
    <definedName name="mizo" localSheetId="10" hidden="1">{"'pg(12)'!$B$1:$N$16"}</definedName>
    <definedName name="mizo" localSheetId="6" hidden="1">{"'pg(12)'!$B$1:$N$16"}</definedName>
    <definedName name="mizo" localSheetId="7" hidden="1">{"'pg(12)'!$B$1:$N$16"}</definedName>
    <definedName name="mizo" hidden="1">{"'pg(12)'!$B$1:$N$16"}</definedName>
    <definedName name="mizo_new" localSheetId="4" hidden="1">{"'pg(12)'!$B$1:$N$16"}</definedName>
    <definedName name="mizo_new" localSheetId="14" hidden="1">{"'pg(12)'!$B$1:$N$16"}</definedName>
    <definedName name="mizo_new" localSheetId="2" hidden="1">{"'pg(12)'!$B$1:$N$16"}</definedName>
    <definedName name="mizo_new" localSheetId="13" hidden="1">{"'pg(12)'!$B$1:$N$16"}</definedName>
    <definedName name="mizo_new" localSheetId="1" hidden="1">{"'pg(12)'!$B$1:$N$16"}</definedName>
    <definedName name="mizo_new" localSheetId="12" hidden="1">{"'pg(12)'!$B$1:$N$16"}</definedName>
    <definedName name="mizo_new" localSheetId="11" hidden="1">{"'pg(12)'!$B$1:$N$16"}</definedName>
    <definedName name="mizo_new" localSheetId="8" hidden="1">{"'pg(12)'!$B$1:$N$16"}</definedName>
    <definedName name="mizo_new" localSheetId="9" hidden="1">{"'pg(12)'!$B$1:$N$16"}</definedName>
    <definedName name="mizo_new" localSheetId="3" hidden="1">{"'pg(12)'!$B$1:$N$16"}</definedName>
    <definedName name="mizo_new" localSheetId="10" hidden="1">{"'pg(12)'!$B$1:$N$16"}</definedName>
    <definedName name="mizo_new" localSheetId="6" hidden="1">{"'pg(12)'!$B$1:$N$16"}</definedName>
    <definedName name="mizo_new" localSheetId="7" hidden="1">{"'pg(12)'!$B$1:$N$16"}</definedName>
    <definedName name="mizo_new" hidden="1">{"'pg(12)'!$B$1:$N$16"}</definedName>
    <definedName name="mizo_newa1" localSheetId="4" hidden="1">{"'pg(12)'!$B$1:$N$16"}</definedName>
    <definedName name="mizo_newa1" localSheetId="14" hidden="1">{"'pg(12)'!$B$1:$N$16"}</definedName>
    <definedName name="mizo_newa1" localSheetId="2" hidden="1">{"'pg(12)'!$B$1:$N$16"}</definedName>
    <definedName name="mizo_newa1" localSheetId="13" hidden="1">{"'pg(12)'!$B$1:$N$16"}</definedName>
    <definedName name="mizo_newa1" localSheetId="1" hidden="1">{"'pg(12)'!$B$1:$N$16"}</definedName>
    <definedName name="mizo_newa1" localSheetId="12" hidden="1">{"'pg(12)'!$B$1:$N$16"}</definedName>
    <definedName name="mizo_newa1" localSheetId="11" hidden="1">{"'pg(12)'!$B$1:$N$16"}</definedName>
    <definedName name="mizo_newa1" localSheetId="8" hidden="1">{"'pg(12)'!$B$1:$N$16"}</definedName>
    <definedName name="mizo_newa1" localSheetId="9" hidden="1">{"'pg(12)'!$B$1:$N$16"}</definedName>
    <definedName name="mizo_newa1" localSheetId="3" hidden="1">{"'pg(12)'!$B$1:$N$16"}</definedName>
    <definedName name="mizo_newa1" localSheetId="10" hidden="1">{"'pg(12)'!$B$1:$N$16"}</definedName>
    <definedName name="mizo_newa1" localSheetId="6" hidden="1">{"'pg(12)'!$B$1:$N$16"}</definedName>
    <definedName name="mizo_newa1" localSheetId="7" hidden="1">{"'pg(12)'!$B$1:$N$16"}</definedName>
    <definedName name="mizo_newa1" hidden="1">{"'pg(12)'!$B$1:$N$16"}</definedName>
    <definedName name="mizo2000" localSheetId="4" hidden="1">{"'pg(12)'!$B$1:$N$16"}</definedName>
    <definedName name="mizo2000" localSheetId="14" hidden="1">{"'pg(12)'!$B$1:$N$16"}</definedName>
    <definedName name="mizo2000" localSheetId="2" hidden="1">{"'pg(12)'!$B$1:$N$16"}</definedName>
    <definedName name="mizo2000" localSheetId="13" hidden="1">{"'pg(12)'!$B$1:$N$16"}</definedName>
    <definedName name="mizo2000" localSheetId="1" hidden="1">{"'pg(12)'!$B$1:$N$16"}</definedName>
    <definedName name="mizo2000" localSheetId="12" hidden="1">{"'pg(12)'!$B$1:$N$16"}</definedName>
    <definedName name="mizo2000" localSheetId="11" hidden="1">{"'pg(12)'!$B$1:$N$16"}</definedName>
    <definedName name="mizo2000" localSheetId="8" hidden="1">{"'pg(12)'!$B$1:$N$16"}</definedName>
    <definedName name="mizo2000" localSheetId="9" hidden="1">{"'pg(12)'!$B$1:$N$16"}</definedName>
    <definedName name="mizo2000" localSheetId="3" hidden="1">{"'pg(12)'!$B$1:$N$16"}</definedName>
    <definedName name="mizo2000" localSheetId="10" hidden="1">{"'pg(12)'!$B$1:$N$16"}</definedName>
    <definedName name="mizo2000" localSheetId="6" hidden="1">{"'pg(12)'!$B$1:$N$16"}</definedName>
    <definedName name="mizo2000" localSheetId="7" hidden="1">{"'pg(12)'!$B$1:$N$16"}</definedName>
    <definedName name="mizo2000" hidden="1">{"'pg(12)'!$B$1:$N$16"}</definedName>
    <definedName name="mizo2000_1" localSheetId="4" hidden="1">{"'pg(12)'!$B$1:$N$16"}</definedName>
    <definedName name="mizo2000_1" localSheetId="14" hidden="1">{"'pg(12)'!$B$1:$N$16"}</definedName>
    <definedName name="mizo2000_1" localSheetId="2" hidden="1">{"'pg(12)'!$B$1:$N$16"}</definedName>
    <definedName name="mizo2000_1" localSheetId="13" hidden="1">{"'pg(12)'!$B$1:$N$16"}</definedName>
    <definedName name="mizo2000_1" localSheetId="1" hidden="1">{"'pg(12)'!$B$1:$N$16"}</definedName>
    <definedName name="mizo2000_1" localSheetId="12" hidden="1">{"'pg(12)'!$B$1:$N$16"}</definedName>
    <definedName name="mizo2000_1" localSheetId="11" hidden="1">{"'pg(12)'!$B$1:$N$16"}</definedName>
    <definedName name="mizo2000_1" localSheetId="8" hidden="1">{"'pg(12)'!$B$1:$N$16"}</definedName>
    <definedName name="mizo2000_1" localSheetId="9" hidden="1">{"'pg(12)'!$B$1:$N$16"}</definedName>
    <definedName name="mizo2000_1" localSheetId="3" hidden="1">{"'pg(12)'!$B$1:$N$16"}</definedName>
    <definedName name="mizo2000_1" localSheetId="10" hidden="1">{"'pg(12)'!$B$1:$N$16"}</definedName>
    <definedName name="mizo2000_1" localSheetId="6" hidden="1">{"'pg(12)'!$B$1:$N$16"}</definedName>
    <definedName name="mizo2000_1" localSheetId="7" hidden="1">{"'pg(12)'!$B$1:$N$16"}</definedName>
    <definedName name="mizo2000_1" hidden="1">{"'pg(12)'!$B$1:$N$16"}</definedName>
    <definedName name="mizo2000_new" localSheetId="4" hidden="1">{"'pg(12)'!$B$1:$N$16"}</definedName>
    <definedName name="mizo2000_new" localSheetId="14" hidden="1">{"'pg(12)'!$B$1:$N$16"}</definedName>
    <definedName name="mizo2000_new" localSheetId="2" hidden="1">{"'pg(12)'!$B$1:$N$16"}</definedName>
    <definedName name="mizo2000_new" localSheetId="13" hidden="1">{"'pg(12)'!$B$1:$N$16"}</definedName>
    <definedName name="mizo2000_new" localSheetId="1" hidden="1">{"'pg(12)'!$B$1:$N$16"}</definedName>
    <definedName name="mizo2000_new" localSheetId="12" hidden="1">{"'pg(12)'!$B$1:$N$16"}</definedName>
    <definedName name="mizo2000_new" localSheetId="11" hidden="1">{"'pg(12)'!$B$1:$N$16"}</definedName>
    <definedName name="mizo2000_new" localSheetId="8" hidden="1">{"'pg(12)'!$B$1:$N$16"}</definedName>
    <definedName name="mizo2000_new" localSheetId="9" hidden="1">{"'pg(12)'!$B$1:$N$16"}</definedName>
    <definedName name="mizo2000_new" localSheetId="3" hidden="1">{"'pg(12)'!$B$1:$N$16"}</definedName>
    <definedName name="mizo2000_new" localSheetId="10" hidden="1">{"'pg(12)'!$B$1:$N$16"}</definedName>
    <definedName name="mizo2000_new" localSheetId="6" hidden="1">{"'pg(12)'!$B$1:$N$16"}</definedName>
    <definedName name="mizo2000_new" localSheetId="7" hidden="1">{"'pg(12)'!$B$1:$N$16"}</definedName>
    <definedName name="mizo2000_new" hidden="1">{"'pg(12)'!$B$1:$N$16"}</definedName>
    <definedName name="mm_2" localSheetId="2" hidden="1">{#N/A,#N/A,FALSE,"Costo Vendido";#N/A,#N/A,FALSE,"Precio";#N/A,#N/A,FALSE,"Consumo";#N/A,#N/A,FALSE,"GDV";#N/A,#N/A,FALSE,"expestru";#N/A,#N/A,FALSE,"Graficos";#N/A,#N/A,FALSE,"Resumen "}</definedName>
    <definedName name="mm_2" localSheetId="1" hidden="1">{#N/A,#N/A,FALSE,"Costo Vendido";#N/A,#N/A,FALSE,"Precio";#N/A,#N/A,FALSE,"Consumo";#N/A,#N/A,FALSE,"GDV";#N/A,#N/A,FALSE,"expestru";#N/A,#N/A,FALSE,"Graficos";#N/A,#N/A,FALSE,"Resumen "}</definedName>
    <definedName name="mm_2" localSheetId="11" hidden="1">{#N/A,#N/A,FALSE,"Costo Vendido";#N/A,#N/A,FALSE,"Precio";#N/A,#N/A,FALSE,"Consumo";#N/A,#N/A,FALSE,"GDV";#N/A,#N/A,FALSE,"expestru";#N/A,#N/A,FALSE,"Graficos";#N/A,#N/A,FALSE,"Resumen "}</definedName>
    <definedName name="mm_2" localSheetId="8" hidden="1">{#N/A,#N/A,FALSE,"Costo Vendido";#N/A,#N/A,FALSE,"Precio";#N/A,#N/A,FALSE,"Consumo";#N/A,#N/A,FALSE,"GDV";#N/A,#N/A,FALSE,"expestru";#N/A,#N/A,FALSE,"Graficos";#N/A,#N/A,FALSE,"Resumen "}</definedName>
    <definedName name="mm_2" localSheetId="9" hidden="1">{#N/A,#N/A,FALSE,"Costo Vendido";#N/A,#N/A,FALSE,"Precio";#N/A,#N/A,FALSE,"Consumo";#N/A,#N/A,FALSE,"GDV";#N/A,#N/A,FALSE,"expestru";#N/A,#N/A,FALSE,"Graficos";#N/A,#N/A,FALSE,"Resumen "}</definedName>
    <definedName name="mm_2" localSheetId="3" hidden="1">{#N/A,#N/A,FALSE,"Costo Vendido";#N/A,#N/A,FALSE,"Precio";#N/A,#N/A,FALSE,"Consumo";#N/A,#N/A,FALSE,"GDV";#N/A,#N/A,FALSE,"expestru";#N/A,#N/A,FALSE,"Graficos";#N/A,#N/A,FALSE,"Resumen "}</definedName>
    <definedName name="mm_2" localSheetId="10" hidden="1">{#N/A,#N/A,FALSE,"Costo Vendido";#N/A,#N/A,FALSE,"Precio";#N/A,#N/A,FALSE,"Consumo";#N/A,#N/A,FALSE,"GDV";#N/A,#N/A,FALSE,"expestru";#N/A,#N/A,FALSE,"Graficos";#N/A,#N/A,FALSE,"Resumen "}</definedName>
    <definedName name="mm_2" localSheetId="6" hidden="1">{#N/A,#N/A,FALSE,"Costo Vendido";#N/A,#N/A,FALSE,"Precio";#N/A,#N/A,FALSE,"Consumo";#N/A,#N/A,FALSE,"GDV";#N/A,#N/A,FALSE,"expestru";#N/A,#N/A,FALSE,"Graficos";#N/A,#N/A,FALSE,"Resumen "}</definedName>
    <definedName name="mm_2" hidden="1">{#N/A,#N/A,FALSE,"Costo Vendido";#N/A,#N/A,FALSE,"Precio";#N/A,#N/A,FALSE,"Consumo";#N/A,#N/A,FALSE,"GDV";#N/A,#N/A,FALSE,"expestru";#N/A,#N/A,FALSE,"Graficos";#N/A,#N/A,FALSE,"Resumen "}</definedName>
    <definedName name="mmmmmmmmm" localSheetId="2" hidden="1">{"NORMAL",#N/A,FALSE,"02"}</definedName>
    <definedName name="mmmmmmmmm" localSheetId="1" hidden="1">{"NORMAL",#N/A,FALSE,"02"}</definedName>
    <definedName name="mmmmmmmmm" localSheetId="11" hidden="1">{"NORMAL",#N/A,FALSE,"02"}</definedName>
    <definedName name="mmmmmmmmm" localSheetId="8" hidden="1">{"NORMAL",#N/A,FALSE,"02"}</definedName>
    <definedName name="mmmmmmmmm" localSheetId="9" hidden="1">{"NORMAL",#N/A,FALSE,"02"}</definedName>
    <definedName name="mmmmmmmmm" localSheetId="3" hidden="1">{"NORMAL",#N/A,FALSE,"02"}</definedName>
    <definedName name="mmmmmmmmm" localSheetId="10" hidden="1">{"NORMAL",#N/A,FALSE,"02"}</definedName>
    <definedName name="mmmmmmmmm" localSheetId="6" hidden="1">{"NORMAL",#N/A,FALSE,"02"}</definedName>
    <definedName name="mmmmmmmmm" hidden="1">{"NORMAL",#N/A,FALSE,"02"}</definedName>
    <definedName name="MMMMMMMMMM" localSheetId="2" hidden="1">{#N/A,#N/A,FALSE,"Monthly report";#N/A,#N/A,FALSE,"M.R. UEM";#N/A,#N/A,FALSE,"M.R. VCM"}</definedName>
    <definedName name="MMMMMMMMMM" localSheetId="1" hidden="1">{#N/A,#N/A,FALSE,"Monthly report";#N/A,#N/A,FALSE,"M.R. UEM";#N/A,#N/A,FALSE,"M.R. VCM"}</definedName>
    <definedName name="MMMMMMMMMM" localSheetId="11" hidden="1">{#N/A,#N/A,FALSE,"Monthly report";#N/A,#N/A,FALSE,"M.R. UEM";#N/A,#N/A,FALSE,"M.R. VCM"}</definedName>
    <definedName name="MMMMMMMMMM" localSheetId="8" hidden="1">{#N/A,#N/A,FALSE,"Monthly report";#N/A,#N/A,FALSE,"M.R. UEM";#N/A,#N/A,FALSE,"M.R. VCM"}</definedName>
    <definedName name="MMMMMMMMMM" localSheetId="9" hidden="1">{#N/A,#N/A,FALSE,"Monthly report";#N/A,#N/A,FALSE,"M.R. UEM";#N/A,#N/A,FALSE,"M.R. VCM"}</definedName>
    <definedName name="MMMMMMMMMM" localSheetId="3" hidden="1">{#N/A,#N/A,FALSE,"Monthly report";#N/A,#N/A,FALSE,"M.R. UEM";#N/A,#N/A,FALSE,"M.R. VCM"}</definedName>
    <definedName name="MMMMMMMMMM" localSheetId="10" hidden="1">{#N/A,#N/A,FALSE,"Monthly report";#N/A,#N/A,FALSE,"M.R. UEM";#N/A,#N/A,FALSE,"M.R. VCM"}</definedName>
    <definedName name="MMMMMMMMMM" localSheetId="6" hidden="1">{#N/A,#N/A,FALSE,"Monthly report";#N/A,#N/A,FALSE,"M.R. UEM";#N/A,#N/A,FALSE,"M.R. VCM"}</definedName>
    <definedName name="MMMMMMMMMM" hidden="1">{#N/A,#N/A,FALSE,"Monthly report";#N/A,#N/A,FALSE,"M.R. UEM";#N/A,#N/A,FALSE,"M.R. VCM"}</definedName>
    <definedName name="mmmmmmmmmmmm" localSheetId="2" hidden="1">{"NORMAL",#N/A,FALSE,"02"}</definedName>
    <definedName name="mmmmmmmmmmmm" localSheetId="1" hidden="1">{"NORMAL",#N/A,FALSE,"02"}</definedName>
    <definedName name="mmmmmmmmmmmm" localSheetId="11" hidden="1">{"NORMAL",#N/A,FALSE,"02"}</definedName>
    <definedName name="mmmmmmmmmmmm" localSheetId="8" hidden="1">{"NORMAL",#N/A,FALSE,"02"}</definedName>
    <definedName name="mmmmmmmmmmmm" localSheetId="9" hidden="1">{"NORMAL",#N/A,FALSE,"02"}</definedName>
    <definedName name="mmmmmmmmmmmm" localSheetId="3" hidden="1">{"NORMAL",#N/A,FALSE,"02"}</definedName>
    <definedName name="mmmmmmmmmmmm" localSheetId="10" hidden="1">{"NORMAL",#N/A,FALSE,"02"}</definedName>
    <definedName name="mmmmmmmmmmmm" localSheetId="6" hidden="1">{"NORMAL",#N/A,FALSE,"02"}</definedName>
    <definedName name="mmmmmmmmmmmm" hidden="1">{"NORMAL",#N/A,FALSE,"02"}</definedName>
    <definedName name="moran" hidden="1">'[17]Ventas Internas'!$F$28</definedName>
    <definedName name="nahuel" hidden="1">#REF!</definedName>
    <definedName name="nahuel1" hidden="1">[9]INST!#REF!</definedName>
    <definedName name="nahuel2" hidden="1">#REF!</definedName>
    <definedName name="nahuel3" hidden="1">#REF!</definedName>
    <definedName name="Neptune" localSheetId="2" hidden="1">{#N/A,#N/A,FALSE,"Ventas";#N/A,#N/A,FALSE,"MARGEN";#N/A,#N/A,FALSE,"Resultado";#N/A,#N/A,FALSE,"GRAFICOS";#N/A,#N/A,FALSE,"GRAFICOS (2)"}</definedName>
    <definedName name="Neptune" localSheetId="1" hidden="1">{#N/A,#N/A,FALSE,"Ventas";#N/A,#N/A,FALSE,"MARGEN";#N/A,#N/A,FALSE,"Resultado";#N/A,#N/A,FALSE,"GRAFICOS";#N/A,#N/A,FALSE,"GRAFICOS (2)"}</definedName>
    <definedName name="Neptune" localSheetId="11" hidden="1">{#N/A,#N/A,FALSE,"Ventas";#N/A,#N/A,FALSE,"MARGEN";#N/A,#N/A,FALSE,"Resultado";#N/A,#N/A,FALSE,"GRAFICOS";#N/A,#N/A,FALSE,"GRAFICOS (2)"}</definedName>
    <definedName name="Neptune" localSheetId="8" hidden="1">{#N/A,#N/A,FALSE,"Ventas";#N/A,#N/A,FALSE,"MARGEN";#N/A,#N/A,FALSE,"Resultado";#N/A,#N/A,FALSE,"GRAFICOS";#N/A,#N/A,FALSE,"GRAFICOS (2)"}</definedName>
    <definedName name="Neptune" localSheetId="9" hidden="1">{#N/A,#N/A,FALSE,"Ventas";#N/A,#N/A,FALSE,"MARGEN";#N/A,#N/A,FALSE,"Resultado";#N/A,#N/A,FALSE,"GRAFICOS";#N/A,#N/A,FALSE,"GRAFICOS (2)"}</definedName>
    <definedName name="Neptune" localSheetId="3" hidden="1">{#N/A,#N/A,FALSE,"Ventas";#N/A,#N/A,FALSE,"MARGEN";#N/A,#N/A,FALSE,"Resultado";#N/A,#N/A,FALSE,"GRAFICOS";#N/A,#N/A,FALSE,"GRAFICOS (2)"}</definedName>
    <definedName name="Neptune" localSheetId="10" hidden="1">{#N/A,#N/A,FALSE,"Ventas";#N/A,#N/A,FALSE,"MARGEN";#N/A,#N/A,FALSE,"Resultado";#N/A,#N/A,FALSE,"GRAFICOS";#N/A,#N/A,FALSE,"GRAFICOS (2)"}</definedName>
    <definedName name="Neptune" localSheetId="6" hidden="1">{#N/A,#N/A,FALSE,"Ventas";#N/A,#N/A,FALSE,"MARGEN";#N/A,#N/A,FALSE,"Resultado";#N/A,#N/A,FALSE,"GRAFICOS";#N/A,#N/A,FALSE,"GRAFICOS (2)"}</definedName>
    <definedName name="Neptune" hidden="1">{#N/A,#N/A,FALSE,"Ventas";#N/A,#N/A,FALSE,"MARGEN";#N/A,#N/A,FALSE,"Resultado";#N/A,#N/A,FALSE,"GRAFICOS";#N/A,#N/A,FALSE,"GRAFICOS (2)"}</definedName>
    <definedName name="new" localSheetId="4" hidden="1">{"'pg(12)'!$B$1:$N$16"}</definedName>
    <definedName name="new" localSheetId="14" hidden="1">{"'pg(12)'!$B$1:$N$16"}</definedName>
    <definedName name="new" localSheetId="2" hidden="1">{"'pg(12)'!$B$1:$N$16"}</definedName>
    <definedName name="new" localSheetId="13" hidden="1">{"'pg(12)'!$B$1:$N$16"}</definedName>
    <definedName name="new" localSheetId="1" hidden="1">{"'pg(12)'!$B$1:$N$16"}</definedName>
    <definedName name="new" localSheetId="12" hidden="1">{"'pg(12)'!$B$1:$N$16"}</definedName>
    <definedName name="new" localSheetId="11" hidden="1">{"'pg(12)'!$B$1:$N$16"}</definedName>
    <definedName name="new" localSheetId="8" hidden="1">{"'pg(12)'!$B$1:$N$16"}</definedName>
    <definedName name="new" localSheetId="9" hidden="1">{"'pg(12)'!$B$1:$N$16"}</definedName>
    <definedName name="new" localSheetId="3" hidden="1">{"'pg(12)'!$B$1:$N$16"}</definedName>
    <definedName name="new" localSheetId="10" hidden="1">{"'pg(12)'!$B$1:$N$16"}</definedName>
    <definedName name="new" localSheetId="6" hidden="1">{"'pg(12)'!$B$1:$N$16"}</definedName>
    <definedName name="new" localSheetId="7" hidden="1">{"'pg(12)'!$B$1:$N$16"}</definedName>
    <definedName name="new" hidden="1">{"'pg(12)'!$B$1:$N$16"}</definedName>
    <definedName name="newa2" localSheetId="4" hidden="1">{"'pg(12)'!$B$1:$N$16"}</definedName>
    <definedName name="newa2" localSheetId="14" hidden="1">{"'pg(12)'!$B$1:$N$16"}</definedName>
    <definedName name="newa2" localSheetId="2" hidden="1">{"'pg(12)'!$B$1:$N$16"}</definedName>
    <definedName name="newa2" localSheetId="13" hidden="1">{"'pg(12)'!$B$1:$N$16"}</definedName>
    <definedName name="newa2" localSheetId="1" hidden="1">{"'pg(12)'!$B$1:$N$16"}</definedName>
    <definedName name="newa2" localSheetId="12" hidden="1">{"'pg(12)'!$B$1:$N$16"}</definedName>
    <definedName name="newa2" localSheetId="11" hidden="1">{"'pg(12)'!$B$1:$N$16"}</definedName>
    <definedName name="newa2" localSheetId="8" hidden="1">{"'pg(12)'!$B$1:$N$16"}</definedName>
    <definedName name="newa2" localSheetId="9" hidden="1">{"'pg(12)'!$B$1:$N$16"}</definedName>
    <definedName name="newa2" localSheetId="3" hidden="1">{"'pg(12)'!$B$1:$N$16"}</definedName>
    <definedName name="newa2" localSheetId="10" hidden="1">{"'pg(12)'!$B$1:$N$16"}</definedName>
    <definedName name="newa2" localSheetId="6" hidden="1">{"'pg(12)'!$B$1:$N$16"}</definedName>
    <definedName name="newa2" localSheetId="7" hidden="1">{"'pg(12)'!$B$1:$N$16"}</definedName>
    <definedName name="newa2" hidden="1">{"'pg(12)'!$B$1:$N$16"}</definedName>
    <definedName name="newnew" localSheetId="4" hidden="1">{"'pg(12)'!$B$1:$N$16"}</definedName>
    <definedName name="newnew" localSheetId="14" hidden="1">{"'pg(12)'!$B$1:$N$16"}</definedName>
    <definedName name="newnew" localSheetId="2" hidden="1">{"'pg(12)'!$B$1:$N$16"}</definedName>
    <definedName name="newnew" localSheetId="13" hidden="1">{"'pg(12)'!$B$1:$N$16"}</definedName>
    <definedName name="newnew" localSheetId="1" hidden="1">{"'pg(12)'!$B$1:$N$16"}</definedName>
    <definedName name="newnew" localSheetId="12" hidden="1">{"'pg(12)'!$B$1:$N$16"}</definedName>
    <definedName name="newnew" localSheetId="11" hidden="1">{"'pg(12)'!$B$1:$N$16"}</definedName>
    <definedName name="newnew" localSheetId="8" hidden="1">{"'pg(12)'!$B$1:$N$16"}</definedName>
    <definedName name="newnew" localSheetId="9" hidden="1">{"'pg(12)'!$B$1:$N$16"}</definedName>
    <definedName name="newnew" localSheetId="3" hidden="1">{"'pg(12)'!$B$1:$N$16"}</definedName>
    <definedName name="newnew" localSheetId="10" hidden="1">{"'pg(12)'!$B$1:$N$16"}</definedName>
    <definedName name="newnew" localSheetId="6" hidden="1">{"'pg(12)'!$B$1:$N$16"}</definedName>
    <definedName name="newnew" localSheetId="7" hidden="1">{"'pg(12)'!$B$1:$N$16"}</definedName>
    <definedName name="newnew" hidden="1">{"'pg(12)'!$B$1:$N$16"}</definedName>
    <definedName name="nfhz" hidden="1">#N/A</definedName>
    <definedName name="Nombre" hidden="1">#REF!</definedName>
    <definedName name="Ñ" hidden="1">#REF!</definedName>
    <definedName name="ÑÑÑÑÑÑÑÑÑ" localSheetId="2" hidden="1">{"NORMAL",#N/A,FALSE,"02"}</definedName>
    <definedName name="ÑÑÑÑÑÑÑÑÑ" localSheetId="1" hidden="1">{"NORMAL",#N/A,FALSE,"02"}</definedName>
    <definedName name="ÑÑÑÑÑÑÑÑÑ" localSheetId="11" hidden="1">{"NORMAL",#N/A,FALSE,"02"}</definedName>
    <definedName name="ÑÑÑÑÑÑÑÑÑ" localSheetId="8" hidden="1">{"NORMAL",#N/A,FALSE,"02"}</definedName>
    <definedName name="ÑÑÑÑÑÑÑÑÑ" localSheetId="9" hidden="1">{"NORMAL",#N/A,FALSE,"02"}</definedName>
    <definedName name="ÑÑÑÑÑÑÑÑÑ" localSheetId="3" hidden="1">{"NORMAL",#N/A,FALSE,"02"}</definedName>
    <definedName name="ÑÑÑÑÑÑÑÑÑ" localSheetId="10" hidden="1">{"NORMAL",#N/A,FALSE,"02"}</definedName>
    <definedName name="ÑÑÑÑÑÑÑÑÑ" localSheetId="6" hidden="1">{"NORMAL",#N/A,FALSE,"02"}</definedName>
    <definedName name="ÑÑÑÑÑÑÑÑÑ" hidden="1">{"NORMAL",#N/A,FALSE,"02"}</definedName>
    <definedName name="ññññññññññññññññ" localSheetId="2" hidden="1">{"NORMAL",#N/A,FALSE,"02"}</definedName>
    <definedName name="ññññññññññññññññ" localSheetId="1" hidden="1">{"NORMAL",#N/A,FALSE,"02"}</definedName>
    <definedName name="ññññññññññññññññ" localSheetId="11" hidden="1">{"NORMAL",#N/A,FALSE,"02"}</definedName>
    <definedName name="ññññññññññññññññ" localSheetId="8" hidden="1">{"NORMAL",#N/A,FALSE,"02"}</definedName>
    <definedName name="ññññññññññññññññ" localSheetId="9" hidden="1">{"NORMAL",#N/A,FALSE,"02"}</definedName>
    <definedName name="ññññññññññññññññ" localSheetId="3" hidden="1">{"NORMAL",#N/A,FALSE,"02"}</definedName>
    <definedName name="ññññññññññññññññ" localSheetId="10" hidden="1">{"NORMAL",#N/A,FALSE,"02"}</definedName>
    <definedName name="ññññññññññññññññ" localSheetId="6" hidden="1">{"NORMAL",#N/A,FALSE,"02"}</definedName>
    <definedName name="ññññññññññññññññ" hidden="1">{"NORMAL",#N/A,FALSE,"02"}</definedName>
    <definedName name="oko" localSheetId="2" hidden="1">{#N/A,#N/A,TRUE,"INGENIERIA";#N/A,#N/A,TRUE,"COMPRAS";#N/A,#N/A,TRUE,"DIRECCION";#N/A,#N/A,TRUE,"RESUMEN"}</definedName>
    <definedName name="oko" localSheetId="1" hidden="1">{#N/A,#N/A,TRUE,"INGENIERIA";#N/A,#N/A,TRUE,"COMPRAS";#N/A,#N/A,TRUE,"DIRECCION";#N/A,#N/A,TRUE,"RESUMEN"}</definedName>
    <definedName name="oko" localSheetId="11" hidden="1">{#N/A,#N/A,TRUE,"INGENIERIA";#N/A,#N/A,TRUE,"COMPRAS";#N/A,#N/A,TRUE,"DIRECCION";#N/A,#N/A,TRUE,"RESUMEN"}</definedName>
    <definedName name="oko" localSheetId="8" hidden="1">{#N/A,#N/A,TRUE,"INGENIERIA";#N/A,#N/A,TRUE,"COMPRAS";#N/A,#N/A,TRUE,"DIRECCION";#N/A,#N/A,TRUE,"RESUMEN"}</definedName>
    <definedName name="oko" localSheetId="9" hidden="1">{#N/A,#N/A,TRUE,"INGENIERIA";#N/A,#N/A,TRUE,"COMPRAS";#N/A,#N/A,TRUE,"DIRECCION";#N/A,#N/A,TRUE,"RESUMEN"}</definedName>
    <definedName name="oko" localSheetId="3" hidden="1">{#N/A,#N/A,TRUE,"INGENIERIA";#N/A,#N/A,TRUE,"COMPRAS";#N/A,#N/A,TRUE,"DIRECCION";#N/A,#N/A,TRUE,"RESUMEN"}</definedName>
    <definedName name="oko" localSheetId="10" hidden="1">{#N/A,#N/A,TRUE,"INGENIERIA";#N/A,#N/A,TRUE,"COMPRAS";#N/A,#N/A,TRUE,"DIRECCION";#N/A,#N/A,TRUE,"RESUMEN"}</definedName>
    <definedName name="oko" localSheetId="6" hidden="1">{#N/A,#N/A,TRUE,"INGENIERIA";#N/A,#N/A,TRUE,"COMPRAS";#N/A,#N/A,TRUE,"DIRECCION";#N/A,#N/A,TRUE,"RESUMEN"}</definedName>
    <definedName name="oko" hidden="1">{#N/A,#N/A,TRUE,"INGENIERIA";#N/A,#N/A,TRUE,"COMPRAS";#N/A,#N/A,TRUE,"DIRECCION";#N/A,#N/A,TRUE,"RESUMEN"}</definedName>
    <definedName name="oooooooooooo" localSheetId="2" hidden="1">{"DECIMAL",#N/A,FALSE,"02"}</definedName>
    <definedName name="oooooooooooo" localSheetId="1" hidden="1">{"DECIMAL",#N/A,FALSE,"02"}</definedName>
    <definedName name="oooooooooooo" localSheetId="11" hidden="1">{"DECIMAL",#N/A,FALSE,"02"}</definedName>
    <definedName name="oooooooooooo" localSheetId="8" hidden="1">{"DECIMAL",#N/A,FALSE,"02"}</definedName>
    <definedName name="oooooooooooo" localSheetId="9" hidden="1">{"DECIMAL",#N/A,FALSE,"02"}</definedName>
    <definedName name="oooooooooooo" localSheetId="3" hidden="1">{"DECIMAL",#N/A,FALSE,"02"}</definedName>
    <definedName name="oooooooooooo" localSheetId="10" hidden="1">{"DECIMAL",#N/A,FALSE,"02"}</definedName>
    <definedName name="oooooooooooo" localSheetId="6" hidden="1">{"DECIMAL",#N/A,FALSE,"02"}</definedName>
    <definedName name="oooooooooooo" hidden="1">{"DECIMAL",#N/A,FALSE,"02"}</definedName>
    <definedName name="oooooooooooooooo" localSheetId="2" hidden="1">{#N/A,#N/A,FALSE,"Monthly report";#N/A,#N/A,FALSE,"M.R. UEM";#N/A,#N/A,FALSE,"M.R. VCM"}</definedName>
    <definedName name="oooooooooooooooo" localSheetId="1" hidden="1">{#N/A,#N/A,FALSE,"Monthly report";#N/A,#N/A,FALSE,"M.R. UEM";#N/A,#N/A,FALSE,"M.R. VCM"}</definedName>
    <definedName name="oooooooooooooooo" localSheetId="11" hidden="1">{#N/A,#N/A,FALSE,"Monthly report";#N/A,#N/A,FALSE,"M.R. UEM";#N/A,#N/A,FALSE,"M.R. VCM"}</definedName>
    <definedName name="oooooooooooooooo" localSheetId="8" hidden="1">{#N/A,#N/A,FALSE,"Monthly report";#N/A,#N/A,FALSE,"M.R. UEM";#N/A,#N/A,FALSE,"M.R. VCM"}</definedName>
    <definedName name="oooooooooooooooo" localSheetId="9" hidden="1">{#N/A,#N/A,FALSE,"Monthly report";#N/A,#N/A,FALSE,"M.R. UEM";#N/A,#N/A,FALSE,"M.R. VCM"}</definedName>
    <definedName name="oooooooooooooooo" localSheetId="3" hidden="1">{#N/A,#N/A,FALSE,"Monthly report";#N/A,#N/A,FALSE,"M.R. UEM";#N/A,#N/A,FALSE,"M.R. VCM"}</definedName>
    <definedName name="oooooooooooooooo" localSheetId="10" hidden="1">{#N/A,#N/A,FALSE,"Monthly report";#N/A,#N/A,FALSE,"M.R. UEM";#N/A,#N/A,FALSE,"M.R. VCM"}</definedName>
    <definedName name="oooooooooooooooo" localSheetId="6" hidden="1">{#N/A,#N/A,FALSE,"Monthly report";#N/A,#N/A,FALSE,"M.R. UEM";#N/A,#N/A,FALSE,"M.R. VCM"}</definedName>
    <definedName name="oooooooooooooooo" hidden="1">{#N/A,#N/A,FALSE,"Monthly report";#N/A,#N/A,FALSE,"M.R. UEM";#N/A,#N/A,FALSE,"M.R. VCM"}</definedName>
    <definedName name="OrderTable" hidden="1">#REF!</definedName>
    <definedName name="oyuiohk" hidden="1">#REF!</definedName>
    <definedName name="Pal_Workbook_GUID" hidden="1">"ZRYSY6SSN7C1WJPDYPPPPGP7"</definedName>
    <definedName name="PEPE" localSheetId="2" hidden="1">{"'NOTES2'!$G$9:$J$27"}</definedName>
    <definedName name="PEPE" localSheetId="1" hidden="1">{"'NOTES2'!$G$9:$J$27"}</definedName>
    <definedName name="PEPE" localSheetId="11" hidden="1">{"'NOTES2'!$G$9:$J$27"}</definedName>
    <definedName name="PEPE" localSheetId="8" hidden="1">{"'NOTES2'!$G$9:$J$27"}</definedName>
    <definedName name="PEPE" localSheetId="9" hidden="1">{"'NOTES2'!$G$9:$J$27"}</definedName>
    <definedName name="PEPE" localSheetId="3" hidden="1">{"'NOTES2'!$G$9:$J$27"}</definedName>
    <definedName name="PEPE" localSheetId="10" hidden="1">{"'NOTES2'!$G$9:$J$27"}</definedName>
    <definedName name="PEPE" localSheetId="6" hidden="1">{"'NOTES2'!$G$9:$J$27"}</definedName>
    <definedName name="PEPE" hidden="1">{"'NOTES2'!$G$9:$J$27"}</definedName>
    <definedName name="pp" localSheetId="2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pp" localSheetId="1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pp" localSheetId="11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pp" localSheetId="8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pp" localSheetId="9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pp" localSheetId="3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pp" localSheetId="10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pp" localSheetId="6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pp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ppppppppppppp" localSheetId="2" hidden="1">{"NORMAL",#N/A,FALSE,"02"}</definedName>
    <definedName name="ppppppppppppp" localSheetId="1" hidden="1">{"NORMAL",#N/A,FALSE,"02"}</definedName>
    <definedName name="ppppppppppppp" localSheetId="11" hidden="1">{"NORMAL",#N/A,FALSE,"02"}</definedName>
    <definedName name="ppppppppppppp" localSheetId="8" hidden="1">{"NORMAL",#N/A,FALSE,"02"}</definedName>
    <definedName name="ppppppppppppp" localSheetId="9" hidden="1">{"NORMAL",#N/A,FALSE,"02"}</definedName>
    <definedName name="ppppppppppppp" localSheetId="3" hidden="1">{"NORMAL",#N/A,FALSE,"02"}</definedName>
    <definedName name="ppppppppppppp" localSheetId="10" hidden="1">{"NORMAL",#N/A,FALSE,"02"}</definedName>
    <definedName name="ppppppppppppp" localSheetId="6" hidden="1">{"NORMAL",#N/A,FALSE,"02"}</definedName>
    <definedName name="ppppppppppppp" hidden="1">{"NORMAL",#N/A,FALSE,"02"}</definedName>
    <definedName name="pppppppppppppp" localSheetId="2" hidden="1">{#N/A,#N/A,FALSE,"Monthly report";#N/A,#N/A,FALSE,"M.R. UEM";#N/A,#N/A,FALSE,"M.R. VCM"}</definedName>
    <definedName name="pppppppppppppp" localSheetId="1" hidden="1">{#N/A,#N/A,FALSE,"Monthly report";#N/A,#N/A,FALSE,"M.R. UEM";#N/A,#N/A,FALSE,"M.R. VCM"}</definedName>
    <definedName name="pppppppppppppp" localSheetId="11" hidden="1">{#N/A,#N/A,FALSE,"Monthly report";#N/A,#N/A,FALSE,"M.R. UEM";#N/A,#N/A,FALSE,"M.R. VCM"}</definedName>
    <definedName name="pppppppppppppp" localSheetId="8" hidden="1">{#N/A,#N/A,FALSE,"Monthly report";#N/A,#N/A,FALSE,"M.R. UEM";#N/A,#N/A,FALSE,"M.R. VCM"}</definedName>
    <definedName name="pppppppppppppp" localSheetId="9" hidden="1">{#N/A,#N/A,FALSE,"Monthly report";#N/A,#N/A,FALSE,"M.R. UEM";#N/A,#N/A,FALSE,"M.R. VCM"}</definedName>
    <definedName name="pppppppppppppp" localSheetId="3" hidden="1">{#N/A,#N/A,FALSE,"Monthly report";#N/A,#N/A,FALSE,"M.R. UEM";#N/A,#N/A,FALSE,"M.R. VCM"}</definedName>
    <definedName name="pppppppppppppp" localSheetId="10" hidden="1">{#N/A,#N/A,FALSE,"Monthly report";#N/A,#N/A,FALSE,"M.R. UEM";#N/A,#N/A,FALSE,"M.R. VCM"}</definedName>
    <definedName name="pppppppppppppp" localSheetId="6" hidden="1">{#N/A,#N/A,FALSE,"Monthly report";#N/A,#N/A,FALSE,"M.R. UEM";#N/A,#N/A,FALSE,"M.R. VCM"}</definedName>
    <definedName name="pppppppppppppp" hidden="1">{#N/A,#N/A,FALSE,"Monthly report";#N/A,#N/A,FALSE,"M.R. UEM";#N/A,#N/A,FALSE,"M.R. VCM"}</definedName>
    <definedName name="ProdForm" hidden="1">#REF!</definedName>
    <definedName name="Product" hidden="1">#REF!</definedName>
    <definedName name="q" localSheetId="4" hidden="1">{#N/A,#N/A,FALSE,"Ventas";#N/A,#N/A,FALSE,"MARGEN";#N/A,#N/A,FALSE,"Resultado";#N/A,#N/A,FALSE,"GRAFICOS";#N/A,#N/A,FALSE,"GRAFICOS (2)"}</definedName>
    <definedName name="q" localSheetId="14" hidden="1">{#N/A,#N/A,FALSE,"Ventas";#N/A,#N/A,FALSE,"MARGEN";#N/A,#N/A,FALSE,"Resultado";#N/A,#N/A,FALSE,"GRAFICOS";#N/A,#N/A,FALSE,"GRAFICOS (2)"}</definedName>
    <definedName name="q" localSheetId="2" hidden="1">{#N/A,#N/A,FALSE,"Ventas";#N/A,#N/A,FALSE,"MARGEN";#N/A,#N/A,FALSE,"Resultado";#N/A,#N/A,FALSE,"GRAFICOS";#N/A,#N/A,FALSE,"GRAFICOS (2)"}</definedName>
    <definedName name="q" localSheetId="13" hidden="1">{#N/A,#N/A,FALSE,"Ventas";#N/A,#N/A,FALSE,"MARGEN";#N/A,#N/A,FALSE,"Resultado";#N/A,#N/A,FALSE,"GRAFICOS";#N/A,#N/A,FALSE,"GRAFICOS (2)"}</definedName>
    <definedName name="q" localSheetId="1" hidden="1">{#N/A,#N/A,FALSE,"Ventas";#N/A,#N/A,FALSE,"MARGEN";#N/A,#N/A,FALSE,"Resultado";#N/A,#N/A,FALSE,"GRAFICOS";#N/A,#N/A,FALSE,"GRAFICOS (2)"}</definedName>
    <definedName name="q" localSheetId="12" hidden="1">{#N/A,#N/A,FALSE,"Ventas";#N/A,#N/A,FALSE,"MARGEN";#N/A,#N/A,FALSE,"Resultado";#N/A,#N/A,FALSE,"GRAFICOS";#N/A,#N/A,FALSE,"GRAFICOS (2)"}</definedName>
    <definedName name="q" localSheetId="11" hidden="1">{#N/A,#N/A,FALSE,"Ventas";#N/A,#N/A,FALSE,"MARGEN";#N/A,#N/A,FALSE,"Resultado";#N/A,#N/A,FALSE,"GRAFICOS";#N/A,#N/A,FALSE,"GRAFICOS (2)"}</definedName>
    <definedName name="q" localSheetId="8" hidden="1">{#N/A,#N/A,FALSE,"Ventas";#N/A,#N/A,FALSE,"MARGEN";#N/A,#N/A,FALSE,"Resultado";#N/A,#N/A,FALSE,"GRAFICOS";#N/A,#N/A,FALSE,"GRAFICOS (2)"}</definedName>
    <definedName name="q" localSheetId="9" hidden="1">{#N/A,#N/A,FALSE,"Ventas";#N/A,#N/A,FALSE,"MARGEN";#N/A,#N/A,FALSE,"Resultado";#N/A,#N/A,FALSE,"GRAFICOS";#N/A,#N/A,FALSE,"GRAFICOS (2)"}</definedName>
    <definedName name="q" localSheetId="3" hidden="1">{#N/A,#N/A,FALSE,"Ventas";#N/A,#N/A,FALSE,"MARGEN";#N/A,#N/A,FALSE,"Resultado";#N/A,#N/A,FALSE,"GRAFICOS";#N/A,#N/A,FALSE,"GRAFICOS (2)"}</definedName>
    <definedName name="q" localSheetId="10" hidden="1">{#N/A,#N/A,FALSE,"Ventas";#N/A,#N/A,FALSE,"MARGEN";#N/A,#N/A,FALSE,"Resultado";#N/A,#N/A,FALSE,"GRAFICOS";#N/A,#N/A,FALSE,"GRAFICOS (2)"}</definedName>
    <definedName name="q" localSheetId="6" hidden="1">{#N/A,#N/A,FALSE,"Ventas";#N/A,#N/A,FALSE,"MARGEN";#N/A,#N/A,FALSE,"Resultado";#N/A,#N/A,FALSE,"GRAFICOS";#N/A,#N/A,FALSE,"GRAFICOS (2)"}</definedName>
    <definedName name="q" localSheetId="7" hidden="1">{#N/A,#N/A,FALSE,"Ventas";#N/A,#N/A,FALSE,"MARGEN";#N/A,#N/A,FALSE,"Resultado";#N/A,#N/A,FALSE,"GRAFICOS";#N/A,#N/A,FALSE,"GRAFICOS (2)"}</definedName>
    <definedName name="q" hidden="1">{#N/A,#N/A,FALSE,"Ventas";#N/A,#N/A,FALSE,"MARGEN";#N/A,#N/A,FALSE,"Resultado";#N/A,#N/A,FALSE,"GRAFICOS";#N/A,#N/A,FALSE,"GRAFICOS (2)"}</definedName>
    <definedName name="qw" localSheetId="2" hidden="1">{#N/A,#N/A,FALSE,"Costo instalación"}</definedName>
    <definedName name="qw" localSheetId="1" hidden="1">{#N/A,#N/A,FALSE,"Costo instalación"}</definedName>
    <definedName name="qw" localSheetId="11" hidden="1">{#N/A,#N/A,FALSE,"Costo instalación"}</definedName>
    <definedName name="qw" localSheetId="8" hidden="1">{#N/A,#N/A,FALSE,"Costo instalación"}</definedName>
    <definedName name="qw" localSheetId="9" hidden="1">{#N/A,#N/A,FALSE,"Costo instalación"}</definedName>
    <definedName name="qw" localSheetId="3" hidden="1">{#N/A,#N/A,FALSE,"Costo instalación"}</definedName>
    <definedName name="qw" localSheetId="10" hidden="1">{#N/A,#N/A,FALSE,"Costo instalación"}</definedName>
    <definedName name="qw" localSheetId="6" hidden="1">{#N/A,#N/A,FALSE,"Costo instalación"}</definedName>
    <definedName name="qw" hidden="1">{#N/A,#N/A,FALSE,"Costo instalación"}</definedName>
    <definedName name="qwe" localSheetId="2" hidden="1">{#N/A,#N/A,FALSE,"SERIE_150";#N/A,#N/A,FALSE,"SERIE_600 "}</definedName>
    <definedName name="qwe" localSheetId="1" hidden="1">{#N/A,#N/A,FALSE,"SERIE_150";#N/A,#N/A,FALSE,"SERIE_600 "}</definedName>
    <definedName name="qwe" localSheetId="11" hidden="1">{#N/A,#N/A,FALSE,"SERIE_150";#N/A,#N/A,FALSE,"SERIE_600 "}</definedName>
    <definedName name="qwe" localSheetId="8" hidden="1">{#N/A,#N/A,FALSE,"SERIE_150";#N/A,#N/A,FALSE,"SERIE_600 "}</definedName>
    <definedName name="qwe" localSheetId="9" hidden="1">{#N/A,#N/A,FALSE,"SERIE_150";#N/A,#N/A,FALSE,"SERIE_600 "}</definedName>
    <definedName name="qwe" localSheetId="3" hidden="1">{#N/A,#N/A,FALSE,"SERIE_150";#N/A,#N/A,FALSE,"SERIE_600 "}</definedName>
    <definedName name="qwe" localSheetId="10" hidden="1">{#N/A,#N/A,FALSE,"SERIE_150";#N/A,#N/A,FALSE,"SERIE_600 "}</definedName>
    <definedName name="qwe" localSheetId="6" hidden="1">{#N/A,#N/A,FALSE,"SERIE_150";#N/A,#N/A,FALSE,"SERIE_600 "}</definedName>
    <definedName name="qwe" hidden="1">{#N/A,#N/A,FALSE,"SERIE_150";#N/A,#N/A,FALSE,"SERIE_600 "}</definedName>
    <definedName name="RCArea" hidden="1">#REF!</definedName>
    <definedName name="Reclamo" hidden="1">#REF!</definedName>
    <definedName name="RiskAfterSimMacro" hidden="1">""</definedName>
    <definedName name="RiskBeforeRecalcMacro" hidden="1">""</definedName>
    <definedName name="RiskBeforeSimMacro" hidden="1">""</definedName>
    <definedName name="RiskMultipleCPUSupportEnabled" hidden="1">TRUE</definedName>
    <definedName name="Rwvu.PLA2." hidden="1">'[14]COP FED'!#REF!</definedName>
    <definedName name="s" localSheetId="4" hidden="1">{#N/A,#N/A,FALSE,"Carat";"VENTA",#N/A,FALSE,"05";#N/A,#N/A,FALSE,"06";"CASHFLOW",#N/A,FALSE,"05";"TAX PLAN",#N/A,FALSE,"05"}</definedName>
    <definedName name="s" localSheetId="14" hidden="1">{#N/A,#N/A,FALSE,"Carat";"VENTA",#N/A,FALSE,"05";#N/A,#N/A,FALSE,"06";"CASHFLOW",#N/A,FALSE,"05";"TAX PLAN",#N/A,FALSE,"05"}</definedName>
    <definedName name="s" localSheetId="2" hidden="1">{#N/A,#N/A,FALSE,"Carat";"VENTA",#N/A,FALSE,"05";#N/A,#N/A,FALSE,"06";"CASHFLOW",#N/A,FALSE,"05";"TAX PLAN",#N/A,FALSE,"05"}</definedName>
    <definedName name="s" localSheetId="13" hidden="1">{#N/A,#N/A,FALSE,"Carat";"VENTA",#N/A,FALSE,"05";#N/A,#N/A,FALSE,"06";"CASHFLOW",#N/A,FALSE,"05";"TAX PLAN",#N/A,FALSE,"05"}</definedName>
    <definedName name="s" localSheetId="1" hidden="1">{#N/A,#N/A,FALSE,"Carat";"VENTA",#N/A,FALSE,"05";#N/A,#N/A,FALSE,"06";"CASHFLOW",#N/A,FALSE,"05";"TAX PLAN",#N/A,FALSE,"05"}</definedName>
    <definedName name="s" localSheetId="12" hidden="1">{#N/A,#N/A,FALSE,"Carat";"VENTA",#N/A,FALSE,"05";#N/A,#N/A,FALSE,"06";"CASHFLOW",#N/A,FALSE,"05";"TAX PLAN",#N/A,FALSE,"05"}</definedName>
    <definedName name="s" localSheetId="11" hidden="1">{#N/A,#N/A,FALSE,"Carat";"VENTA",#N/A,FALSE,"05";#N/A,#N/A,FALSE,"06";"CASHFLOW",#N/A,FALSE,"05";"TAX PLAN",#N/A,FALSE,"05"}</definedName>
    <definedName name="s" localSheetId="8" hidden="1">{#N/A,#N/A,FALSE,"Carat";"VENTA",#N/A,FALSE,"05";#N/A,#N/A,FALSE,"06";"CASHFLOW",#N/A,FALSE,"05";"TAX PLAN",#N/A,FALSE,"05"}</definedName>
    <definedName name="s" localSheetId="9" hidden="1">{#N/A,#N/A,FALSE,"Carat";"VENTA",#N/A,FALSE,"05";#N/A,#N/A,FALSE,"06";"CASHFLOW",#N/A,FALSE,"05";"TAX PLAN",#N/A,FALSE,"05"}</definedName>
    <definedName name="s" localSheetId="3" hidden="1">{#N/A,#N/A,FALSE,"Carat";"VENTA",#N/A,FALSE,"05";#N/A,#N/A,FALSE,"06";"CASHFLOW",#N/A,FALSE,"05";"TAX PLAN",#N/A,FALSE,"05"}</definedName>
    <definedName name="s" localSheetId="10" hidden="1">{#N/A,#N/A,FALSE,"Carat";"VENTA",#N/A,FALSE,"05";#N/A,#N/A,FALSE,"06";"CASHFLOW",#N/A,FALSE,"05";"TAX PLAN",#N/A,FALSE,"05"}</definedName>
    <definedName name="s" localSheetId="6" hidden="1">{#N/A,#N/A,FALSE,"Carat";"VENTA",#N/A,FALSE,"05";#N/A,#N/A,FALSE,"06";"CASHFLOW",#N/A,FALSE,"05";"TAX PLAN",#N/A,FALSE,"05"}</definedName>
    <definedName name="s" localSheetId="7" hidden="1">{#N/A,#N/A,FALSE,"Carat";"VENTA",#N/A,FALSE,"05";#N/A,#N/A,FALSE,"06";"CASHFLOW",#N/A,FALSE,"05";"TAX PLAN",#N/A,FALSE,"05"}</definedName>
    <definedName name="s" hidden="1">{#N/A,#N/A,FALSE,"Carat";"VENTA",#N/A,FALSE,"05";#N/A,#N/A,FALSE,"06";"CASHFLOW",#N/A,FALSE,"05";"TAX PLAN",#N/A,FALSE,"05"}</definedName>
    <definedName name="sae" localSheetId="2" hidden="1">{#N/A,#N/A,FALSE,"Ventas";#N/A,#N/A,FALSE,"MARGEN";#N/A,#N/A,FALSE,"Resultado";#N/A,#N/A,FALSE,"GRAFICOS";#N/A,#N/A,FALSE,"GRAFICOS (2)"}</definedName>
    <definedName name="sae" localSheetId="1" hidden="1">{#N/A,#N/A,FALSE,"Ventas";#N/A,#N/A,FALSE,"MARGEN";#N/A,#N/A,FALSE,"Resultado";#N/A,#N/A,FALSE,"GRAFICOS";#N/A,#N/A,FALSE,"GRAFICOS (2)"}</definedName>
    <definedName name="sae" localSheetId="11" hidden="1">{#N/A,#N/A,FALSE,"Ventas";#N/A,#N/A,FALSE,"MARGEN";#N/A,#N/A,FALSE,"Resultado";#N/A,#N/A,FALSE,"GRAFICOS";#N/A,#N/A,FALSE,"GRAFICOS (2)"}</definedName>
    <definedName name="sae" localSheetId="8" hidden="1">{#N/A,#N/A,FALSE,"Ventas";#N/A,#N/A,FALSE,"MARGEN";#N/A,#N/A,FALSE,"Resultado";#N/A,#N/A,FALSE,"GRAFICOS";#N/A,#N/A,FALSE,"GRAFICOS (2)"}</definedName>
    <definedName name="sae" localSheetId="9" hidden="1">{#N/A,#N/A,FALSE,"Ventas";#N/A,#N/A,FALSE,"MARGEN";#N/A,#N/A,FALSE,"Resultado";#N/A,#N/A,FALSE,"GRAFICOS";#N/A,#N/A,FALSE,"GRAFICOS (2)"}</definedName>
    <definedName name="sae" localSheetId="3" hidden="1">{#N/A,#N/A,FALSE,"Ventas";#N/A,#N/A,FALSE,"MARGEN";#N/A,#N/A,FALSE,"Resultado";#N/A,#N/A,FALSE,"GRAFICOS";#N/A,#N/A,FALSE,"GRAFICOS (2)"}</definedName>
    <definedName name="sae" localSheetId="10" hidden="1">{#N/A,#N/A,FALSE,"Ventas";#N/A,#N/A,FALSE,"MARGEN";#N/A,#N/A,FALSE,"Resultado";#N/A,#N/A,FALSE,"GRAFICOS";#N/A,#N/A,FALSE,"GRAFICOS (2)"}</definedName>
    <definedName name="sae" localSheetId="6" hidden="1">{#N/A,#N/A,FALSE,"Ventas";#N/A,#N/A,FALSE,"MARGEN";#N/A,#N/A,FALSE,"Resultado";#N/A,#N/A,FALSE,"GRAFICOS";#N/A,#N/A,FALSE,"GRAFICOS (2)"}</definedName>
    <definedName name="sae" hidden="1">{#N/A,#N/A,FALSE,"Ventas";#N/A,#N/A,FALSE,"MARGEN";#N/A,#N/A,FALSE,"Resultado";#N/A,#N/A,FALSE,"GRAFICOS";#N/A,#N/A,FALSE,"GRAFICOS (2)"}</definedName>
    <definedName name="SAPBEXdnldView" hidden="1">"00O2TFKM662ALML0SQWW9S956"</definedName>
    <definedName name="SAPBEXhrIndnt" hidden="1">"Wide"</definedName>
    <definedName name="SAPBEXrevision" hidden="1">0</definedName>
    <definedName name="SAPBEXsysID" hidden="1">"WP2"</definedName>
    <definedName name="SAPBEXwbID" hidden="1">"43MRALJUBOM6VF1RWHP59AQGH"</definedName>
    <definedName name="SAPsysID" hidden="1">"708C5W7SBKP804JT78WJ0JNKI"</definedName>
    <definedName name="SAPwbID" hidden="1">"ARS"</definedName>
    <definedName name="sarasa" hidden="1">#REF!</definedName>
    <definedName name="sdh" localSheetId="2" hidden="1">{#N/A,#N/A,FALSE,"SERIE_150";#N/A,#N/A,FALSE,"SERIE_600 "}</definedName>
    <definedName name="sdh" localSheetId="1" hidden="1">{#N/A,#N/A,FALSE,"SERIE_150";#N/A,#N/A,FALSE,"SERIE_600 "}</definedName>
    <definedName name="sdh" localSheetId="11" hidden="1">{#N/A,#N/A,FALSE,"SERIE_150";#N/A,#N/A,FALSE,"SERIE_600 "}</definedName>
    <definedName name="sdh" localSheetId="8" hidden="1">{#N/A,#N/A,FALSE,"SERIE_150";#N/A,#N/A,FALSE,"SERIE_600 "}</definedName>
    <definedName name="sdh" localSheetId="9" hidden="1">{#N/A,#N/A,FALSE,"SERIE_150";#N/A,#N/A,FALSE,"SERIE_600 "}</definedName>
    <definedName name="sdh" localSheetId="3" hidden="1">{#N/A,#N/A,FALSE,"SERIE_150";#N/A,#N/A,FALSE,"SERIE_600 "}</definedName>
    <definedName name="sdh" localSheetId="10" hidden="1">{#N/A,#N/A,FALSE,"SERIE_150";#N/A,#N/A,FALSE,"SERIE_600 "}</definedName>
    <definedName name="sdh" localSheetId="6" hidden="1">{#N/A,#N/A,FALSE,"SERIE_150";#N/A,#N/A,FALSE,"SERIE_600 "}</definedName>
    <definedName name="sdh" hidden="1">{#N/A,#N/A,FALSE,"SERIE_150";#N/A,#N/A,FALSE,"SERIE_600 "}</definedName>
    <definedName name="sencount" hidden="1">2</definedName>
    <definedName name="sffff" localSheetId="2" hidden="1">{#N/A,#N/A,FALSE,"Ventas";#N/A,#N/A,FALSE,"MARGEN";#N/A,#N/A,FALSE,"Resultado";#N/A,#N/A,FALSE,"GRAFICOS";#N/A,#N/A,FALSE,"GRAFICOS (2)"}</definedName>
    <definedName name="sffff" localSheetId="1" hidden="1">{#N/A,#N/A,FALSE,"Ventas";#N/A,#N/A,FALSE,"MARGEN";#N/A,#N/A,FALSE,"Resultado";#N/A,#N/A,FALSE,"GRAFICOS";#N/A,#N/A,FALSE,"GRAFICOS (2)"}</definedName>
    <definedName name="sffff" localSheetId="11" hidden="1">{#N/A,#N/A,FALSE,"Ventas";#N/A,#N/A,FALSE,"MARGEN";#N/A,#N/A,FALSE,"Resultado";#N/A,#N/A,FALSE,"GRAFICOS";#N/A,#N/A,FALSE,"GRAFICOS (2)"}</definedName>
    <definedName name="sffff" localSheetId="8" hidden="1">{#N/A,#N/A,FALSE,"Ventas";#N/A,#N/A,FALSE,"MARGEN";#N/A,#N/A,FALSE,"Resultado";#N/A,#N/A,FALSE,"GRAFICOS";#N/A,#N/A,FALSE,"GRAFICOS (2)"}</definedName>
    <definedName name="sffff" localSheetId="9" hidden="1">{#N/A,#N/A,FALSE,"Ventas";#N/A,#N/A,FALSE,"MARGEN";#N/A,#N/A,FALSE,"Resultado";#N/A,#N/A,FALSE,"GRAFICOS";#N/A,#N/A,FALSE,"GRAFICOS (2)"}</definedName>
    <definedName name="sffff" localSheetId="3" hidden="1">{#N/A,#N/A,FALSE,"Ventas";#N/A,#N/A,FALSE,"MARGEN";#N/A,#N/A,FALSE,"Resultado";#N/A,#N/A,FALSE,"GRAFICOS";#N/A,#N/A,FALSE,"GRAFICOS (2)"}</definedName>
    <definedName name="sffff" localSheetId="10" hidden="1">{#N/A,#N/A,FALSE,"Ventas";#N/A,#N/A,FALSE,"MARGEN";#N/A,#N/A,FALSE,"Resultado";#N/A,#N/A,FALSE,"GRAFICOS";#N/A,#N/A,FALSE,"GRAFICOS (2)"}</definedName>
    <definedName name="sffff" localSheetId="6" hidden="1">{#N/A,#N/A,FALSE,"Ventas";#N/A,#N/A,FALSE,"MARGEN";#N/A,#N/A,FALSE,"Resultado";#N/A,#N/A,FALSE,"GRAFICOS";#N/A,#N/A,FALSE,"GRAFICOS (2)"}</definedName>
    <definedName name="sffff" hidden="1">{#N/A,#N/A,FALSE,"Ventas";#N/A,#N/A,FALSE,"MARGEN";#N/A,#N/A,FALSE,"Resultado";#N/A,#N/A,FALSE,"GRAFICOS";#N/A,#N/A,FALSE,"GRAFICOS (2)"}</definedName>
    <definedName name="SHEET3" localSheetId="2" hidden="1">{"'NOTES2'!$G$9:$J$27"}</definedName>
    <definedName name="SHEET3" localSheetId="1" hidden="1">{"'NOTES2'!$G$9:$J$27"}</definedName>
    <definedName name="SHEET3" localSheetId="11" hidden="1">{"'NOTES2'!$G$9:$J$27"}</definedName>
    <definedName name="SHEET3" localSheetId="8" hidden="1">{"'NOTES2'!$G$9:$J$27"}</definedName>
    <definedName name="SHEET3" localSheetId="9" hidden="1">{"'NOTES2'!$G$9:$J$27"}</definedName>
    <definedName name="SHEET3" localSheetId="3" hidden="1">{"'NOTES2'!$G$9:$J$27"}</definedName>
    <definedName name="SHEET3" localSheetId="10" hidden="1">{"'NOTES2'!$G$9:$J$27"}</definedName>
    <definedName name="SHEET3" localSheetId="6" hidden="1">{"'NOTES2'!$G$9:$J$27"}</definedName>
    <definedName name="SHEET3" hidden="1">{"'NOTES2'!$G$9:$J$27"}</definedName>
    <definedName name="shs" localSheetId="2" hidden="1">{#N/A,#N/A,FALSE,"GENERAL";#N/A,#N/A,FALSE,"USP 1";#N/A,#N/A,FALSE,"USP 2";#N/A,#N/A,FALSE,"UTE"}</definedName>
    <definedName name="shs" localSheetId="1" hidden="1">{#N/A,#N/A,FALSE,"GENERAL";#N/A,#N/A,FALSE,"USP 1";#N/A,#N/A,FALSE,"USP 2";#N/A,#N/A,FALSE,"UTE"}</definedName>
    <definedName name="shs" localSheetId="11" hidden="1">{#N/A,#N/A,FALSE,"GENERAL";#N/A,#N/A,FALSE,"USP 1";#N/A,#N/A,FALSE,"USP 2";#N/A,#N/A,FALSE,"UTE"}</definedName>
    <definedName name="shs" localSheetId="8" hidden="1">{#N/A,#N/A,FALSE,"GENERAL";#N/A,#N/A,FALSE,"USP 1";#N/A,#N/A,FALSE,"USP 2";#N/A,#N/A,FALSE,"UTE"}</definedName>
    <definedName name="shs" localSheetId="9" hidden="1">{#N/A,#N/A,FALSE,"GENERAL";#N/A,#N/A,FALSE,"USP 1";#N/A,#N/A,FALSE,"USP 2";#N/A,#N/A,FALSE,"UTE"}</definedName>
    <definedName name="shs" localSheetId="3" hidden="1">{#N/A,#N/A,FALSE,"GENERAL";#N/A,#N/A,FALSE,"USP 1";#N/A,#N/A,FALSE,"USP 2";#N/A,#N/A,FALSE,"UTE"}</definedName>
    <definedName name="shs" localSheetId="10" hidden="1">{#N/A,#N/A,FALSE,"GENERAL";#N/A,#N/A,FALSE,"USP 1";#N/A,#N/A,FALSE,"USP 2";#N/A,#N/A,FALSE,"UTE"}</definedName>
    <definedName name="shs" localSheetId="6" hidden="1">{#N/A,#N/A,FALSE,"GENERAL";#N/A,#N/A,FALSE,"USP 1";#N/A,#N/A,FALSE,"USP 2";#N/A,#N/A,FALSE,"UTE"}</definedName>
    <definedName name="shs" hidden="1">{#N/A,#N/A,FALSE,"GENERAL";#N/A,#N/A,FALSE,"USP 1";#N/A,#N/A,FALSE,"USP 2";#N/A,#N/A,FALSE,"UTE"}</definedName>
    <definedName name="SpecialPrice" hidden="1">#REF!</definedName>
    <definedName name="SpreadsheetBuilder_1" hidden="1">[18]Soberano!$A$1:$K$7</definedName>
    <definedName name="SpreadsheetBuilder_2" hidden="1">#REF!</definedName>
    <definedName name="SpreadsheetBuilder_3" hidden="1">#REF!</definedName>
    <definedName name="SpreadsheetBuilder_5" hidden="1">#REF!</definedName>
    <definedName name="SpreadsheetBuilder_6" hidden="1">#REF!</definedName>
    <definedName name="SpreadsheetBuilder_7" hidden="1">#REF!</definedName>
    <definedName name="SpreadsheetBuilder_8" hidden="1">#REF!</definedName>
    <definedName name="ss" localSheetId="4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ss" localSheetId="14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ss" localSheetId="2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ss" localSheetId="13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ss" localSheetId="1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ss" localSheetId="12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ss" localSheetId="11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ss" localSheetId="8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ss" localSheetId="9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ss" localSheetId="3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ss" localSheetId="10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ss" localSheetId="6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ss" localSheetId="7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ss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ss_2" localSheetId="2" hidden="1">{#N/A,#N/A,FALSE,"Costo Vendido";#N/A,#N/A,FALSE,"Precio";#N/A,#N/A,FALSE,"Consumo";#N/A,#N/A,FALSE,"GDV";#N/A,#N/A,FALSE,"expestru";#N/A,#N/A,FALSE,"Graficos";#N/A,#N/A,FALSE,"Resumen "}</definedName>
    <definedName name="ss_2" localSheetId="1" hidden="1">{#N/A,#N/A,FALSE,"Costo Vendido";#N/A,#N/A,FALSE,"Precio";#N/A,#N/A,FALSE,"Consumo";#N/A,#N/A,FALSE,"GDV";#N/A,#N/A,FALSE,"expestru";#N/A,#N/A,FALSE,"Graficos";#N/A,#N/A,FALSE,"Resumen "}</definedName>
    <definedName name="ss_2" localSheetId="11" hidden="1">{#N/A,#N/A,FALSE,"Costo Vendido";#N/A,#N/A,FALSE,"Precio";#N/A,#N/A,FALSE,"Consumo";#N/A,#N/A,FALSE,"GDV";#N/A,#N/A,FALSE,"expestru";#N/A,#N/A,FALSE,"Graficos";#N/A,#N/A,FALSE,"Resumen "}</definedName>
    <definedName name="ss_2" localSheetId="8" hidden="1">{#N/A,#N/A,FALSE,"Costo Vendido";#N/A,#N/A,FALSE,"Precio";#N/A,#N/A,FALSE,"Consumo";#N/A,#N/A,FALSE,"GDV";#N/A,#N/A,FALSE,"expestru";#N/A,#N/A,FALSE,"Graficos";#N/A,#N/A,FALSE,"Resumen "}</definedName>
    <definedName name="ss_2" localSheetId="9" hidden="1">{#N/A,#N/A,FALSE,"Costo Vendido";#N/A,#N/A,FALSE,"Precio";#N/A,#N/A,FALSE,"Consumo";#N/A,#N/A,FALSE,"GDV";#N/A,#N/A,FALSE,"expestru";#N/A,#N/A,FALSE,"Graficos";#N/A,#N/A,FALSE,"Resumen "}</definedName>
    <definedName name="ss_2" localSheetId="3" hidden="1">{#N/A,#N/A,FALSE,"Costo Vendido";#N/A,#N/A,FALSE,"Precio";#N/A,#N/A,FALSE,"Consumo";#N/A,#N/A,FALSE,"GDV";#N/A,#N/A,FALSE,"expestru";#N/A,#N/A,FALSE,"Graficos";#N/A,#N/A,FALSE,"Resumen "}</definedName>
    <definedName name="ss_2" localSheetId="10" hidden="1">{#N/A,#N/A,FALSE,"Costo Vendido";#N/A,#N/A,FALSE,"Precio";#N/A,#N/A,FALSE,"Consumo";#N/A,#N/A,FALSE,"GDV";#N/A,#N/A,FALSE,"expestru";#N/A,#N/A,FALSE,"Graficos";#N/A,#N/A,FALSE,"Resumen "}</definedName>
    <definedName name="ss_2" localSheetId="6" hidden="1">{#N/A,#N/A,FALSE,"Costo Vendido";#N/A,#N/A,FALSE,"Precio";#N/A,#N/A,FALSE,"Consumo";#N/A,#N/A,FALSE,"GDV";#N/A,#N/A,FALSE,"expestru";#N/A,#N/A,FALSE,"Graficos";#N/A,#N/A,FALSE,"Resumen "}</definedName>
    <definedName name="ss_2" hidden="1">{#N/A,#N/A,FALSE,"Costo Vendido";#N/A,#N/A,FALSE,"Precio";#N/A,#N/A,FALSE,"Consumo";#N/A,#N/A,FALSE,"GDV";#N/A,#N/A,FALSE,"expestru";#N/A,#N/A,FALSE,"Graficos";#N/A,#N/A,FALSE,"Resumen "}</definedName>
    <definedName name="sss_2" localSheetId="2" hidden="1">{#N/A,#N/A,FALSE,"Costo Vendido";#N/A,#N/A,FALSE,"Precio";#N/A,#N/A,FALSE,"Consumo";#N/A,#N/A,FALSE,"GDV";#N/A,#N/A,FALSE,"expestru";#N/A,#N/A,FALSE,"Graficos";#N/A,#N/A,FALSE,"Resumen "}</definedName>
    <definedName name="sss_2" localSheetId="1" hidden="1">{#N/A,#N/A,FALSE,"Costo Vendido";#N/A,#N/A,FALSE,"Precio";#N/A,#N/A,FALSE,"Consumo";#N/A,#N/A,FALSE,"GDV";#N/A,#N/A,FALSE,"expestru";#N/A,#N/A,FALSE,"Graficos";#N/A,#N/A,FALSE,"Resumen "}</definedName>
    <definedName name="sss_2" localSheetId="11" hidden="1">{#N/A,#N/A,FALSE,"Costo Vendido";#N/A,#N/A,FALSE,"Precio";#N/A,#N/A,FALSE,"Consumo";#N/A,#N/A,FALSE,"GDV";#N/A,#N/A,FALSE,"expestru";#N/A,#N/A,FALSE,"Graficos";#N/A,#N/A,FALSE,"Resumen "}</definedName>
    <definedName name="sss_2" localSheetId="8" hidden="1">{#N/A,#N/A,FALSE,"Costo Vendido";#N/A,#N/A,FALSE,"Precio";#N/A,#N/A,FALSE,"Consumo";#N/A,#N/A,FALSE,"GDV";#N/A,#N/A,FALSE,"expestru";#N/A,#N/A,FALSE,"Graficos";#N/A,#N/A,FALSE,"Resumen "}</definedName>
    <definedName name="sss_2" localSheetId="9" hidden="1">{#N/A,#N/A,FALSE,"Costo Vendido";#N/A,#N/A,FALSE,"Precio";#N/A,#N/A,FALSE,"Consumo";#N/A,#N/A,FALSE,"GDV";#N/A,#N/A,FALSE,"expestru";#N/A,#N/A,FALSE,"Graficos";#N/A,#N/A,FALSE,"Resumen "}</definedName>
    <definedName name="sss_2" localSheetId="3" hidden="1">{#N/A,#N/A,FALSE,"Costo Vendido";#N/A,#N/A,FALSE,"Precio";#N/A,#N/A,FALSE,"Consumo";#N/A,#N/A,FALSE,"GDV";#N/A,#N/A,FALSE,"expestru";#N/A,#N/A,FALSE,"Graficos";#N/A,#N/A,FALSE,"Resumen "}</definedName>
    <definedName name="sss_2" localSheetId="10" hidden="1">{#N/A,#N/A,FALSE,"Costo Vendido";#N/A,#N/A,FALSE,"Precio";#N/A,#N/A,FALSE,"Consumo";#N/A,#N/A,FALSE,"GDV";#N/A,#N/A,FALSE,"expestru";#N/A,#N/A,FALSE,"Graficos";#N/A,#N/A,FALSE,"Resumen "}</definedName>
    <definedName name="sss_2" localSheetId="6" hidden="1">{#N/A,#N/A,FALSE,"Costo Vendido";#N/A,#N/A,FALSE,"Precio";#N/A,#N/A,FALSE,"Consumo";#N/A,#N/A,FALSE,"GDV";#N/A,#N/A,FALSE,"expestru";#N/A,#N/A,FALSE,"Graficos";#N/A,#N/A,FALSE,"Resumen "}</definedName>
    <definedName name="sss_2" hidden="1">{#N/A,#N/A,FALSE,"Costo Vendido";#N/A,#N/A,FALSE,"Precio";#N/A,#N/A,FALSE,"Consumo";#N/A,#N/A,FALSE,"GDV";#N/A,#N/A,FALSE,"expestru";#N/A,#N/A,FALSE,"Graficos";#N/A,#N/A,FALSE,"Resumen "}</definedName>
    <definedName name="ssss" hidden="1">#REF!</definedName>
    <definedName name="swswsws" hidden="1">#REF!</definedName>
    <definedName name="Swvu.PLA1." hidden="1">'[14]COP FED'!#REF!</definedName>
    <definedName name="Swvu.PLA2." hidden="1">'[14]COP FED'!$A$1:$N$49</definedName>
    <definedName name="Tanques" localSheetId="2" hidden="1">{#N/A,#N/A,TRUE,"1842CWN0"}</definedName>
    <definedName name="Tanques" localSheetId="1" hidden="1">{#N/A,#N/A,TRUE,"1842CWN0"}</definedName>
    <definedName name="Tanques" localSheetId="11" hidden="1">{#N/A,#N/A,TRUE,"1842CWN0"}</definedName>
    <definedName name="Tanques" localSheetId="8" hidden="1">{#N/A,#N/A,TRUE,"1842CWN0"}</definedName>
    <definedName name="Tanques" localSheetId="9" hidden="1">{#N/A,#N/A,TRUE,"1842CWN0"}</definedName>
    <definedName name="Tanques" localSheetId="3" hidden="1">{#N/A,#N/A,TRUE,"1842CWN0"}</definedName>
    <definedName name="Tanques" localSheetId="10" hidden="1">{#N/A,#N/A,TRUE,"1842CWN0"}</definedName>
    <definedName name="Tanques" localSheetId="6" hidden="1">{#N/A,#N/A,TRUE,"1842CWN0"}</definedName>
    <definedName name="Tanques" hidden="1">{#N/A,#N/A,TRUE,"1842CWN0"}</definedName>
    <definedName name="tbl_ProdInfo" hidden="1">#REF!</definedName>
    <definedName name="TETE" localSheetId="2" hidden="1">{"'NOTES2'!$G$9:$J$27"}</definedName>
    <definedName name="TETE" localSheetId="1" hidden="1">{"'NOTES2'!$G$9:$J$27"}</definedName>
    <definedName name="TETE" localSheetId="11" hidden="1">{"'NOTES2'!$G$9:$J$27"}</definedName>
    <definedName name="TETE" localSheetId="8" hidden="1">{"'NOTES2'!$G$9:$J$27"}</definedName>
    <definedName name="TETE" localSheetId="9" hidden="1">{"'NOTES2'!$G$9:$J$27"}</definedName>
    <definedName name="TETE" localSheetId="3" hidden="1">{"'NOTES2'!$G$9:$J$27"}</definedName>
    <definedName name="TETE" localSheetId="10" hidden="1">{"'NOTES2'!$G$9:$J$27"}</definedName>
    <definedName name="TETE" localSheetId="6" hidden="1">{"'NOTES2'!$G$9:$J$27"}</definedName>
    <definedName name="TETE" hidden="1">{"'NOTES2'!$G$9:$J$27"}</definedName>
    <definedName name="TextRefCopyRangeCount" hidden="1">1</definedName>
    <definedName name="tq6t" localSheetId="2" hidden="1">{#N/A,#N/A,FALSE,"Ventas";#N/A,#N/A,FALSE,"MARGEN";#N/A,#N/A,FALSE,"Resultado";#N/A,#N/A,FALSE,"GRAFICOS";#N/A,#N/A,FALSE,"GRAFICOS (2)"}</definedName>
    <definedName name="tq6t" localSheetId="1" hidden="1">{#N/A,#N/A,FALSE,"Ventas";#N/A,#N/A,FALSE,"MARGEN";#N/A,#N/A,FALSE,"Resultado";#N/A,#N/A,FALSE,"GRAFICOS";#N/A,#N/A,FALSE,"GRAFICOS (2)"}</definedName>
    <definedName name="tq6t" localSheetId="11" hidden="1">{#N/A,#N/A,FALSE,"Ventas";#N/A,#N/A,FALSE,"MARGEN";#N/A,#N/A,FALSE,"Resultado";#N/A,#N/A,FALSE,"GRAFICOS";#N/A,#N/A,FALSE,"GRAFICOS (2)"}</definedName>
    <definedName name="tq6t" localSheetId="8" hidden="1">{#N/A,#N/A,FALSE,"Ventas";#N/A,#N/A,FALSE,"MARGEN";#N/A,#N/A,FALSE,"Resultado";#N/A,#N/A,FALSE,"GRAFICOS";#N/A,#N/A,FALSE,"GRAFICOS (2)"}</definedName>
    <definedName name="tq6t" localSheetId="9" hidden="1">{#N/A,#N/A,FALSE,"Ventas";#N/A,#N/A,FALSE,"MARGEN";#N/A,#N/A,FALSE,"Resultado";#N/A,#N/A,FALSE,"GRAFICOS";#N/A,#N/A,FALSE,"GRAFICOS (2)"}</definedName>
    <definedName name="tq6t" localSheetId="3" hidden="1">{#N/A,#N/A,FALSE,"Ventas";#N/A,#N/A,FALSE,"MARGEN";#N/A,#N/A,FALSE,"Resultado";#N/A,#N/A,FALSE,"GRAFICOS";#N/A,#N/A,FALSE,"GRAFICOS (2)"}</definedName>
    <definedName name="tq6t" localSheetId="10" hidden="1">{#N/A,#N/A,FALSE,"Ventas";#N/A,#N/A,FALSE,"MARGEN";#N/A,#N/A,FALSE,"Resultado";#N/A,#N/A,FALSE,"GRAFICOS";#N/A,#N/A,FALSE,"GRAFICOS (2)"}</definedName>
    <definedName name="tq6t" localSheetId="6" hidden="1">{#N/A,#N/A,FALSE,"Ventas";#N/A,#N/A,FALSE,"MARGEN";#N/A,#N/A,FALSE,"Resultado";#N/A,#N/A,FALSE,"GRAFICOS";#N/A,#N/A,FALSE,"GRAFICOS (2)"}</definedName>
    <definedName name="tq6t" hidden="1">{#N/A,#N/A,FALSE,"Ventas";#N/A,#N/A,FALSE,"MARGEN";#N/A,#N/A,FALSE,"Resultado";#N/A,#N/A,FALSE,"GRAFICOS";#N/A,#N/A,FALSE,"GRAFICOS (2)"}</definedName>
    <definedName name="tt4at" localSheetId="2" hidden="1">{#N/A,#N/A,FALSE,"Ventas";#N/A,#N/A,FALSE,"MARGEN";#N/A,#N/A,FALSE,"Resultado";#N/A,#N/A,FALSE,"GRAFICOS";#N/A,#N/A,FALSE,"GRAFICOS (2)"}</definedName>
    <definedName name="tt4at" localSheetId="1" hidden="1">{#N/A,#N/A,FALSE,"Ventas";#N/A,#N/A,FALSE,"MARGEN";#N/A,#N/A,FALSE,"Resultado";#N/A,#N/A,FALSE,"GRAFICOS";#N/A,#N/A,FALSE,"GRAFICOS (2)"}</definedName>
    <definedName name="tt4at" localSheetId="11" hidden="1">{#N/A,#N/A,FALSE,"Ventas";#N/A,#N/A,FALSE,"MARGEN";#N/A,#N/A,FALSE,"Resultado";#N/A,#N/A,FALSE,"GRAFICOS";#N/A,#N/A,FALSE,"GRAFICOS (2)"}</definedName>
    <definedName name="tt4at" localSheetId="8" hidden="1">{#N/A,#N/A,FALSE,"Ventas";#N/A,#N/A,FALSE,"MARGEN";#N/A,#N/A,FALSE,"Resultado";#N/A,#N/A,FALSE,"GRAFICOS";#N/A,#N/A,FALSE,"GRAFICOS (2)"}</definedName>
    <definedName name="tt4at" localSheetId="9" hidden="1">{#N/A,#N/A,FALSE,"Ventas";#N/A,#N/A,FALSE,"MARGEN";#N/A,#N/A,FALSE,"Resultado";#N/A,#N/A,FALSE,"GRAFICOS";#N/A,#N/A,FALSE,"GRAFICOS (2)"}</definedName>
    <definedName name="tt4at" localSheetId="3" hidden="1">{#N/A,#N/A,FALSE,"Ventas";#N/A,#N/A,FALSE,"MARGEN";#N/A,#N/A,FALSE,"Resultado";#N/A,#N/A,FALSE,"GRAFICOS";#N/A,#N/A,FALSE,"GRAFICOS (2)"}</definedName>
    <definedName name="tt4at" localSheetId="10" hidden="1">{#N/A,#N/A,FALSE,"Ventas";#N/A,#N/A,FALSE,"MARGEN";#N/A,#N/A,FALSE,"Resultado";#N/A,#N/A,FALSE,"GRAFICOS";#N/A,#N/A,FALSE,"GRAFICOS (2)"}</definedName>
    <definedName name="tt4at" localSheetId="6" hidden="1">{#N/A,#N/A,FALSE,"Ventas";#N/A,#N/A,FALSE,"MARGEN";#N/A,#N/A,FALSE,"Resultado";#N/A,#N/A,FALSE,"GRAFICOS";#N/A,#N/A,FALSE,"GRAFICOS (2)"}</definedName>
    <definedName name="tt4at" hidden="1">{#N/A,#N/A,FALSE,"Ventas";#N/A,#N/A,FALSE,"MARGEN";#N/A,#N/A,FALSE,"Resultado";#N/A,#N/A,FALSE,"GRAFICOS";#N/A,#N/A,FALSE,"GRAFICOS (2)"}</definedName>
    <definedName name="TTTTT" hidden="1">#REF!</definedName>
    <definedName name="tttttttttttttt" localSheetId="2" hidden="1">{#N/A,#N/A,TRUE,"Cert.Global";#N/A,#N/A,TRUE,"Cert. M&amp;C";#N/A,#N/A,TRUE,"Cert. Engineering";#N/A,#N/A,TRUE,"Cert. Procurement ";#N/A,#N/A,TRUE,"Cert. Constr. Manag."}</definedName>
    <definedName name="tttttttttttttt" localSheetId="1" hidden="1">{#N/A,#N/A,TRUE,"Cert.Global";#N/A,#N/A,TRUE,"Cert. M&amp;C";#N/A,#N/A,TRUE,"Cert. Engineering";#N/A,#N/A,TRUE,"Cert. Procurement ";#N/A,#N/A,TRUE,"Cert. Constr. Manag."}</definedName>
    <definedName name="tttttttttttttt" localSheetId="11" hidden="1">{#N/A,#N/A,TRUE,"Cert.Global";#N/A,#N/A,TRUE,"Cert. M&amp;C";#N/A,#N/A,TRUE,"Cert. Engineering";#N/A,#N/A,TRUE,"Cert. Procurement ";#N/A,#N/A,TRUE,"Cert. Constr. Manag."}</definedName>
    <definedName name="tttttttttttttt" localSheetId="8" hidden="1">{#N/A,#N/A,TRUE,"Cert.Global";#N/A,#N/A,TRUE,"Cert. M&amp;C";#N/A,#N/A,TRUE,"Cert. Engineering";#N/A,#N/A,TRUE,"Cert. Procurement ";#N/A,#N/A,TRUE,"Cert. Constr. Manag."}</definedName>
    <definedName name="tttttttttttttt" localSheetId="9" hidden="1">{#N/A,#N/A,TRUE,"Cert.Global";#N/A,#N/A,TRUE,"Cert. M&amp;C";#N/A,#N/A,TRUE,"Cert. Engineering";#N/A,#N/A,TRUE,"Cert. Procurement ";#N/A,#N/A,TRUE,"Cert. Constr. Manag."}</definedName>
    <definedName name="tttttttttttttt" localSheetId="3" hidden="1">{#N/A,#N/A,TRUE,"Cert.Global";#N/A,#N/A,TRUE,"Cert. M&amp;C";#N/A,#N/A,TRUE,"Cert. Engineering";#N/A,#N/A,TRUE,"Cert. Procurement ";#N/A,#N/A,TRUE,"Cert. Constr. Manag."}</definedName>
    <definedName name="tttttttttttttt" localSheetId="10" hidden="1">{#N/A,#N/A,TRUE,"Cert.Global";#N/A,#N/A,TRUE,"Cert. M&amp;C";#N/A,#N/A,TRUE,"Cert. Engineering";#N/A,#N/A,TRUE,"Cert. Procurement ";#N/A,#N/A,TRUE,"Cert. Constr. Manag."}</definedName>
    <definedName name="tttttttttttttt" localSheetId="6" hidden="1">{#N/A,#N/A,TRUE,"Cert.Global";#N/A,#N/A,TRUE,"Cert. M&amp;C";#N/A,#N/A,TRUE,"Cert. Engineering";#N/A,#N/A,TRUE,"Cert. Procurement ";#N/A,#N/A,TRUE,"Cert. Constr. Manag."}</definedName>
    <definedName name="tttttttttttttt" hidden="1">{#N/A,#N/A,TRUE,"Cert.Global";#N/A,#N/A,TRUE,"Cert. M&amp;C";#N/A,#N/A,TRUE,"Cert. Engineering";#N/A,#N/A,TRUE,"Cert. Procurement ";#N/A,#N/A,TRUE,"Cert. Constr. Manag."}</definedName>
    <definedName name="u" hidden="1">[7]INST!#REF!</definedName>
    <definedName name="uhdfuuha" hidden="1">[8]INST!#REF!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REN" localSheetId="4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UNIREN" localSheetId="14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UNIREN" localSheetId="2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UNIREN" localSheetId="13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UNIREN" localSheetId="1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UNIREN" localSheetId="12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UNIREN" localSheetId="11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UNIREN" localSheetId="8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UNIREN" localSheetId="9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UNIREN" localSheetId="3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UNIREN" localSheetId="10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UNIREN" localSheetId="6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UNIREN" localSheetId="7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UNIREN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uoi" hidden="1">#REF!</definedName>
    <definedName name="ursd" localSheetId="2" hidden="1">{#N/A,#N/A,FALSE,"Ventas";#N/A,#N/A,FALSE,"MARGEN";#N/A,#N/A,FALSE,"Resultado";#N/A,#N/A,FALSE,"GRAFICOS";#N/A,#N/A,FALSE,"GRAFICOS (2)"}</definedName>
    <definedName name="ursd" localSheetId="1" hidden="1">{#N/A,#N/A,FALSE,"Ventas";#N/A,#N/A,FALSE,"MARGEN";#N/A,#N/A,FALSE,"Resultado";#N/A,#N/A,FALSE,"GRAFICOS";#N/A,#N/A,FALSE,"GRAFICOS (2)"}</definedName>
    <definedName name="ursd" localSheetId="11" hidden="1">{#N/A,#N/A,FALSE,"Ventas";#N/A,#N/A,FALSE,"MARGEN";#N/A,#N/A,FALSE,"Resultado";#N/A,#N/A,FALSE,"GRAFICOS";#N/A,#N/A,FALSE,"GRAFICOS (2)"}</definedName>
    <definedName name="ursd" localSheetId="8" hidden="1">{#N/A,#N/A,FALSE,"Ventas";#N/A,#N/A,FALSE,"MARGEN";#N/A,#N/A,FALSE,"Resultado";#N/A,#N/A,FALSE,"GRAFICOS";#N/A,#N/A,FALSE,"GRAFICOS (2)"}</definedName>
    <definedName name="ursd" localSheetId="9" hidden="1">{#N/A,#N/A,FALSE,"Ventas";#N/A,#N/A,FALSE,"MARGEN";#N/A,#N/A,FALSE,"Resultado";#N/A,#N/A,FALSE,"GRAFICOS";#N/A,#N/A,FALSE,"GRAFICOS (2)"}</definedName>
    <definedName name="ursd" localSheetId="3" hidden="1">{#N/A,#N/A,FALSE,"Ventas";#N/A,#N/A,FALSE,"MARGEN";#N/A,#N/A,FALSE,"Resultado";#N/A,#N/A,FALSE,"GRAFICOS";#N/A,#N/A,FALSE,"GRAFICOS (2)"}</definedName>
    <definedName name="ursd" localSheetId="10" hidden="1">{#N/A,#N/A,FALSE,"Ventas";#N/A,#N/A,FALSE,"MARGEN";#N/A,#N/A,FALSE,"Resultado";#N/A,#N/A,FALSE,"GRAFICOS";#N/A,#N/A,FALSE,"GRAFICOS (2)"}</definedName>
    <definedName name="ursd" localSheetId="6" hidden="1">{#N/A,#N/A,FALSE,"Ventas";#N/A,#N/A,FALSE,"MARGEN";#N/A,#N/A,FALSE,"Resultado";#N/A,#N/A,FALSE,"GRAFICOS";#N/A,#N/A,FALSE,"GRAFICOS (2)"}</definedName>
    <definedName name="ursd" hidden="1">{#N/A,#N/A,FALSE,"Ventas";#N/A,#N/A,FALSE,"MARGEN";#N/A,#N/A,FALSE,"Resultado";#N/A,#N/A,FALSE,"GRAFICOS";#N/A,#N/A,FALSE,"GRAFICOS (2)"}</definedName>
    <definedName name="UUUUUUUUU" localSheetId="2" hidden="1">{#N/A,#N/A,TRUE,"Cert.Global";#N/A,#N/A,TRUE,"Cert. M&amp;C";#N/A,#N/A,TRUE,"Cert. Engineering";#N/A,#N/A,TRUE,"Cert. Procurement ";#N/A,#N/A,TRUE,"Cert. Constr. Manag."}</definedName>
    <definedName name="UUUUUUUUU" localSheetId="1" hidden="1">{#N/A,#N/A,TRUE,"Cert.Global";#N/A,#N/A,TRUE,"Cert. M&amp;C";#N/A,#N/A,TRUE,"Cert. Engineering";#N/A,#N/A,TRUE,"Cert. Procurement ";#N/A,#N/A,TRUE,"Cert. Constr. Manag."}</definedName>
    <definedName name="UUUUUUUUU" localSheetId="11" hidden="1">{#N/A,#N/A,TRUE,"Cert.Global";#N/A,#N/A,TRUE,"Cert. M&amp;C";#N/A,#N/A,TRUE,"Cert. Engineering";#N/A,#N/A,TRUE,"Cert. Procurement ";#N/A,#N/A,TRUE,"Cert. Constr. Manag."}</definedName>
    <definedName name="UUUUUUUUU" localSheetId="8" hidden="1">{#N/A,#N/A,TRUE,"Cert.Global";#N/A,#N/A,TRUE,"Cert. M&amp;C";#N/A,#N/A,TRUE,"Cert. Engineering";#N/A,#N/A,TRUE,"Cert. Procurement ";#N/A,#N/A,TRUE,"Cert. Constr. Manag."}</definedName>
    <definedName name="UUUUUUUUU" localSheetId="9" hidden="1">{#N/A,#N/A,TRUE,"Cert.Global";#N/A,#N/A,TRUE,"Cert. M&amp;C";#N/A,#N/A,TRUE,"Cert. Engineering";#N/A,#N/A,TRUE,"Cert. Procurement ";#N/A,#N/A,TRUE,"Cert. Constr. Manag."}</definedName>
    <definedName name="UUUUUUUUU" localSheetId="3" hidden="1">{#N/A,#N/A,TRUE,"Cert.Global";#N/A,#N/A,TRUE,"Cert. M&amp;C";#N/A,#N/A,TRUE,"Cert. Engineering";#N/A,#N/A,TRUE,"Cert. Procurement ";#N/A,#N/A,TRUE,"Cert. Constr. Manag."}</definedName>
    <definedName name="UUUUUUUUU" localSheetId="10" hidden="1">{#N/A,#N/A,TRUE,"Cert.Global";#N/A,#N/A,TRUE,"Cert. M&amp;C";#N/A,#N/A,TRUE,"Cert. Engineering";#N/A,#N/A,TRUE,"Cert. Procurement ";#N/A,#N/A,TRUE,"Cert. Constr. Manag."}</definedName>
    <definedName name="UUUUUUUUU" localSheetId="6" hidden="1">{#N/A,#N/A,TRUE,"Cert.Global";#N/A,#N/A,TRUE,"Cert. M&amp;C";#N/A,#N/A,TRUE,"Cert. Engineering";#N/A,#N/A,TRUE,"Cert. Procurement ";#N/A,#N/A,TRUE,"Cert. Constr. Manag."}</definedName>
    <definedName name="UUUUUUUUU" hidden="1">{#N/A,#N/A,TRUE,"Cert.Global";#N/A,#N/A,TRUE,"Cert. M&amp;C";#N/A,#N/A,TRUE,"Cert. Engineering";#N/A,#N/A,TRUE,"Cert. Procurement ";#N/A,#N/A,TRUE,"Cert. Constr. Manag."}</definedName>
    <definedName name="uyi" hidden="1">#REF!</definedName>
    <definedName name="v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v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v" localSheetId="1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v" localSheetId="8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v" localSheetId="9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v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v" localSheetId="1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v" localSheetId="6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v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vb" localSheetId="2" hidden="1">{#N/A,#N/A,FALSE,"Ventas";#N/A,#N/A,FALSE,"MARGEN";#N/A,#N/A,FALSE,"Resultado";#N/A,#N/A,FALSE,"GRAFICOS";#N/A,#N/A,FALSE,"GRAFICOS (2)"}</definedName>
    <definedName name="vb" localSheetId="1" hidden="1">{#N/A,#N/A,FALSE,"Ventas";#N/A,#N/A,FALSE,"MARGEN";#N/A,#N/A,FALSE,"Resultado";#N/A,#N/A,FALSE,"GRAFICOS";#N/A,#N/A,FALSE,"GRAFICOS (2)"}</definedName>
    <definedName name="vb" localSheetId="11" hidden="1">{#N/A,#N/A,FALSE,"Ventas";#N/A,#N/A,FALSE,"MARGEN";#N/A,#N/A,FALSE,"Resultado";#N/A,#N/A,FALSE,"GRAFICOS";#N/A,#N/A,FALSE,"GRAFICOS (2)"}</definedName>
    <definedName name="vb" localSheetId="8" hidden="1">{#N/A,#N/A,FALSE,"Ventas";#N/A,#N/A,FALSE,"MARGEN";#N/A,#N/A,FALSE,"Resultado";#N/A,#N/A,FALSE,"GRAFICOS";#N/A,#N/A,FALSE,"GRAFICOS (2)"}</definedName>
    <definedName name="vb" localSheetId="9" hidden="1">{#N/A,#N/A,FALSE,"Ventas";#N/A,#N/A,FALSE,"MARGEN";#N/A,#N/A,FALSE,"Resultado";#N/A,#N/A,FALSE,"GRAFICOS";#N/A,#N/A,FALSE,"GRAFICOS (2)"}</definedName>
    <definedName name="vb" localSheetId="3" hidden="1">{#N/A,#N/A,FALSE,"Ventas";#N/A,#N/A,FALSE,"MARGEN";#N/A,#N/A,FALSE,"Resultado";#N/A,#N/A,FALSE,"GRAFICOS";#N/A,#N/A,FALSE,"GRAFICOS (2)"}</definedName>
    <definedName name="vb" localSheetId="10" hidden="1">{#N/A,#N/A,FALSE,"Ventas";#N/A,#N/A,FALSE,"MARGEN";#N/A,#N/A,FALSE,"Resultado";#N/A,#N/A,FALSE,"GRAFICOS";#N/A,#N/A,FALSE,"GRAFICOS (2)"}</definedName>
    <definedName name="vb" localSheetId="6" hidden="1">{#N/A,#N/A,FALSE,"Ventas";#N/A,#N/A,FALSE,"MARGEN";#N/A,#N/A,FALSE,"Resultado";#N/A,#N/A,FALSE,"GRAFICOS";#N/A,#N/A,FALSE,"GRAFICOS (2)"}</definedName>
    <definedName name="vb" hidden="1">{#N/A,#N/A,FALSE,"Ventas";#N/A,#N/A,FALSE,"MARGEN";#N/A,#N/A,FALSE,"Resultado";#N/A,#N/A,FALSE,"GRAFICOS";#N/A,#N/A,FALSE,"GRAFICOS (2)"}</definedName>
    <definedName name="vbvvvvvvvvvvvvvvvvv" localSheetId="2" hidden="1">{#N/A,#N/A,FALSE,"Ventas";#N/A,#N/A,FALSE,"MARGEN";#N/A,#N/A,FALSE,"Resultado";#N/A,#N/A,FALSE,"GRAFICOS";#N/A,#N/A,FALSE,"GRAFICOS (2)"}</definedName>
    <definedName name="vbvvvvvvvvvvvvvvvvv" localSheetId="1" hidden="1">{#N/A,#N/A,FALSE,"Ventas";#N/A,#N/A,FALSE,"MARGEN";#N/A,#N/A,FALSE,"Resultado";#N/A,#N/A,FALSE,"GRAFICOS";#N/A,#N/A,FALSE,"GRAFICOS (2)"}</definedName>
    <definedName name="vbvvvvvvvvvvvvvvvvv" localSheetId="11" hidden="1">{#N/A,#N/A,FALSE,"Ventas";#N/A,#N/A,FALSE,"MARGEN";#N/A,#N/A,FALSE,"Resultado";#N/A,#N/A,FALSE,"GRAFICOS";#N/A,#N/A,FALSE,"GRAFICOS (2)"}</definedName>
    <definedName name="vbvvvvvvvvvvvvvvvvv" localSheetId="8" hidden="1">{#N/A,#N/A,FALSE,"Ventas";#N/A,#N/A,FALSE,"MARGEN";#N/A,#N/A,FALSE,"Resultado";#N/A,#N/A,FALSE,"GRAFICOS";#N/A,#N/A,FALSE,"GRAFICOS (2)"}</definedName>
    <definedName name="vbvvvvvvvvvvvvvvvvv" localSheetId="9" hidden="1">{#N/A,#N/A,FALSE,"Ventas";#N/A,#N/A,FALSE,"MARGEN";#N/A,#N/A,FALSE,"Resultado";#N/A,#N/A,FALSE,"GRAFICOS";#N/A,#N/A,FALSE,"GRAFICOS (2)"}</definedName>
    <definedName name="vbvvvvvvvvvvvvvvvvv" localSheetId="3" hidden="1">{#N/A,#N/A,FALSE,"Ventas";#N/A,#N/A,FALSE,"MARGEN";#N/A,#N/A,FALSE,"Resultado";#N/A,#N/A,FALSE,"GRAFICOS";#N/A,#N/A,FALSE,"GRAFICOS (2)"}</definedName>
    <definedName name="vbvvvvvvvvvvvvvvvvv" localSheetId="10" hidden="1">{#N/A,#N/A,FALSE,"Ventas";#N/A,#N/A,FALSE,"MARGEN";#N/A,#N/A,FALSE,"Resultado";#N/A,#N/A,FALSE,"GRAFICOS";#N/A,#N/A,FALSE,"GRAFICOS (2)"}</definedName>
    <definedName name="vbvvvvvvvvvvvvvvvvv" localSheetId="6" hidden="1">{#N/A,#N/A,FALSE,"Ventas";#N/A,#N/A,FALSE,"MARGEN";#N/A,#N/A,FALSE,"Resultado";#N/A,#N/A,FALSE,"GRAFICOS";#N/A,#N/A,FALSE,"GRAFICOS (2)"}</definedName>
    <definedName name="vbvvvvvvvvvvvvvvvvv" hidden="1">{#N/A,#N/A,FALSE,"Ventas";#N/A,#N/A,FALSE,"MARGEN";#N/A,#N/A,FALSE,"Resultado";#N/A,#N/A,FALSE,"GRAFICOS";#N/A,#N/A,FALSE,"GRAFICOS (2)"}</definedName>
    <definedName name="versionAW" hidden="1">#REF!</definedName>
    <definedName name="Volumet" localSheetId="4" hidden="1">{"'pg(12)'!$B$1:$N$16"}</definedName>
    <definedName name="Volumet" localSheetId="14" hidden="1">{"'pg(12)'!$B$1:$N$16"}</definedName>
    <definedName name="Volumet" localSheetId="2" hidden="1">{"'pg(12)'!$B$1:$N$16"}</definedName>
    <definedName name="Volumet" localSheetId="13" hidden="1">{"'pg(12)'!$B$1:$N$16"}</definedName>
    <definedName name="Volumet" localSheetId="1" hidden="1">{"'pg(12)'!$B$1:$N$16"}</definedName>
    <definedName name="Volumet" localSheetId="12" hidden="1">{"'pg(12)'!$B$1:$N$16"}</definedName>
    <definedName name="Volumet" localSheetId="11" hidden="1">{"'pg(12)'!$B$1:$N$16"}</definedName>
    <definedName name="Volumet" localSheetId="8" hidden="1">{"'pg(12)'!$B$1:$N$16"}</definedName>
    <definedName name="Volumet" localSheetId="9" hidden="1">{"'pg(12)'!$B$1:$N$16"}</definedName>
    <definedName name="Volumet" localSheetId="3" hidden="1">{"'pg(12)'!$B$1:$N$16"}</definedName>
    <definedName name="Volumet" localSheetId="10" hidden="1">{"'pg(12)'!$B$1:$N$16"}</definedName>
    <definedName name="Volumet" localSheetId="6" hidden="1">{"'pg(12)'!$B$1:$N$16"}</definedName>
    <definedName name="Volumet" localSheetId="7" hidden="1">{"'pg(12)'!$B$1:$N$16"}</definedName>
    <definedName name="Volumet" hidden="1">{"'pg(12)'!$B$1:$N$16"}</definedName>
    <definedName name="w" hidden="1">#REF!</definedName>
    <definedName name="wert" hidden="1">#REF!</definedName>
    <definedName name="wrn.02INFORME." localSheetId="2" hidden="1">{"NORMAL",#N/A,FALSE,"02"}</definedName>
    <definedName name="wrn.02INFORME." localSheetId="1" hidden="1">{"NORMAL",#N/A,FALSE,"02"}</definedName>
    <definedName name="wrn.02INFORME." localSheetId="11" hidden="1">{"NORMAL",#N/A,FALSE,"02"}</definedName>
    <definedName name="wrn.02INFORME." localSheetId="8" hidden="1">{"NORMAL",#N/A,FALSE,"02"}</definedName>
    <definedName name="wrn.02INFORME." localSheetId="9" hidden="1">{"NORMAL",#N/A,FALSE,"02"}</definedName>
    <definedName name="wrn.02INFORME." localSheetId="3" hidden="1">{"NORMAL",#N/A,FALSE,"02"}</definedName>
    <definedName name="wrn.02INFORME." localSheetId="10" hidden="1">{"NORMAL",#N/A,FALSE,"02"}</definedName>
    <definedName name="wrn.02INFORME." localSheetId="6" hidden="1">{"NORMAL",#N/A,FALSE,"02"}</definedName>
    <definedName name="wrn.02INFORME." hidden="1">{"NORMAL",#N/A,FALSE,"02"}</definedName>
    <definedName name="wrn.02INFORME._2" localSheetId="2" hidden="1">{"NORMAL",#N/A,FALSE,"02"}</definedName>
    <definedName name="wrn.02INFORME._2" localSheetId="1" hidden="1">{"NORMAL",#N/A,FALSE,"02"}</definedName>
    <definedName name="wrn.02INFORME._2" localSheetId="11" hidden="1">{"NORMAL",#N/A,FALSE,"02"}</definedName>
    <definedName name="wrn.02INFORME._2" localSheetId="8" hidden="1">{"NORMAL",#N/A,FALSE,"02"}</definedName>
    <definedName name="wrn.02INFORME._2" localSheetId="9" hidden="1">{"NORMAL",#N/A,FALSE,"02"}</definedName>
    <definedName name="wrn.02INFORME._2" localSheetId="3" hidden="1">{"NORMAL",#N/A,FALSE,"02"}</definedName>
    <definedName name="wrn.02INFORME._2" localSheetId="10" hidden="1">{"NORMAL",#N/A,FALSE,"02"}</definedName>
    <definedName name="wrn.02INFORME._2" localSheetId="6" hidden="1">{"NORMAL",#N/A,FALSE,"02"}</definedName>
    <definedName name="wrn.02INFORME._2" hidden="1">{"NORMAL",#N/A,FALSE,"02"}</definedName>
    <definedName name="wrn.ALL." localSheetId="4" hidden="1">{"PAGE1",#N/A,FALSE,"YIELDS";"PAGE2",#N/A,FALSE,"YIELDS";"PAGE3",#N/A,FALSE,"YIELDS"}</definedName>
    <definedName name="wrn.ALL." localSheetId="14" hidden="1">{"PAGE1",#N/A,FALSE,"YIELDS";"PAGE2",#N/A,FALSE,"YIELDS";"PAGE3",#N/A,FALSE,"YIELDS"}</definedName>
    <definedName name="wrn.ALL." localSheetId="2" hidden="1">{"PAGE1",#N/A,FALSE,"YIELDS";"PAGE2",#N/A,FALSE,"YIELDS";"PAGE3",#N/A,FALSE,"YIELDS"}</definedName>
    <definedName name="wrn.ALL." localSheetId="13" hidden="1">{"PAGE1",#N/A,FALSE,"YIELDS";"PAGE2",#N/A,FALSE,"YIELDS";"PAGE3",#N/A,FALSE,"YIELDS"}</definedName>
    <definedName name="wrn.ALL." localSheetId="1" hidden="1">{"PAGE1",#N/A,FALSE,"YIELDS";"PAGE2",#N/A,FALSE,"YIELDS";"PAGE3",#N/A,FALSE,"YIELDS"}</definedName>
    <definedName name="wrn.ALL." localSheetId="12" hidden="1">{"PAGE1",#N/A,FALSE,"YIELDS";"PAGE2",#N/A,FALSE,"YIELDS";"PAGE3",#N/A,FALSE,"YIELDS"}</definedName>
    <definedName name="wrn.ALL." localSheetId="11" hidden="1">{"PAGE1",#N/A,FALSE,"YIELDS";"PAGE2",#N/A,FALSE,"YIELDS";"PAGE3",#N/A,FALSE,"YIELDS"}</definedName>
    <definedName name="wrn.ALL." localSheetId="8" hidden="1">{"PAGE1",#N/A,FALSE,"YIELDS";"PAGE2",#N/A,FALSE,"YIELDS";"PAGE3",#N/A,FALSE,"YIELDS"}</definedName>
    <definedName name="wrn.ALL." localSheetId="9" hidden="1">{"PAGE1",#N/A,FALSE,"YIELDS";"PAGE2",#N/A,FALSE,"YIELDS";"PAGE3",#N/A,FALSE,"YIELDS"}</definedName>
    <definedName name="wrn.ALL." localSheetId="3" hidden="1">{"PAGE1",#N/A,FALSE,"YIELDS";"PAGE2",#N/A,FALSE,"YIELDS";"PAGE3",#N/A,FALSE,"YIELDS"}</definedName>
    <definedName name="wrn.ALL." localSheetId="10" hidden="1">{"PAGE1",#N/A,FALSE,"YIELDS";"PAGE2",#N/A,FALSE,"YIELDS";"PAGE3",#N/A,FALSE,"YIELDS"}</definedName>
    <definedName name="wrn.ALL." localSheetId="6" hidden="1">{"PAGE1",#N/A,FALSE,"YIELDS";"PAGE2",#N/A,FALSE,"YIELDS";"PAGE3",#N/A,FALSE,"YIELDS"}</definedName>
    <definedName name="wrn.ALL." localSheetId="7" hidden="1">{"PAGE1",#N/A,FALSE,"YIELDS";"PAGE2",#N/A,FALSE,"YIELDS";"PAGE3",#N/A,FALSE,"YIELDS"}</definedName>
    <definedName name="wrn.ALL." hidden="1">{"PAGE1",#N/A,FALSE,"YIELDS";"PAGE2",#N/A,FALSE,"YIELDS";"PAGE3",#N/A,FALSE,"YIELDS"}</definedName>
    <definedName name="wrn.BUTMAX." localSheetId="4" hidden="1">{#N/A,#N/A,FALSE,"Ventas";#N/A,#N/A,FALSE,"MARGEN";#N/A,#N/A,FALSE,"Resultado";#N/A,#N/A,FALSE,"GRAFICOS";#N/A,#N/A,FALSE,"GRAFICOS (2)"}</definedName>
    <definedName name="wrn.BUTMAX." localSheetId="14" hidden="1">{#N/A,#N/A,FALSE,"Ventas";#N/A,#N/A,FALSE,"MARGEN";#N/A,#N/A,FALSE,"Resultado";#N/A,#N/A,FALSE,"GRAFICOS";#N/A,#N/A,FALSE,"GRAFICOS (2)"}</definedName>
    <definedName name="wrn.BUTMAX." localSheetId="2" hidden="1">{#N/A,#N/A,FALSE,"Ventas";#N/A,#N/A,FALSE,"MARGEN";#N/A,#N/A,FALSE,"Resultado";#N/A,#N/A,FALSE,"GRAFICOS";#N/A,#N/A,FALSE,"GRAFICOS (2)"}</definedName>
    <definedName name="wrn.BUTMAX." localSheetId="13" hidden="1">{#N/A,#N/A,FALSE,"Ventas";#N/A,#N/A,FALSE,"MARGEN";#N/A,#N/A,FALSE,"Resultado";#N/A,#N/A,FALSE,"GRAFICOS";#N/A,#N/A,FALSE,"GRAFICOS (2)"}</definedName>
    <definedName name="wrn.BUTMAX." localSheetId="1" hidden="1">{#N/A,#N/A,FALSE,"Ventas";#N/A,#N/A,FALSE,"MARGEN";#N/A,#N/A,FALSE,"Resultado";#N/A,#N/A,FALSE,"GRAFICOS";#N/A,#N/A,FALSE,"GRAFICOS (2)"}</definedName>
    <definedName name="wrn.BUTMAX." localSheetId="12" hidden="1">{#N/A,#N/A,FALSE,"Ventas";#N/A,#N/A,FALSE,"MARGEN";#N/A,#N/A,FALSE,"Resultado";#N/A,#N/A,FALSE,"GRAFICOS";#N/A,#N/A,FALSE,"GRAFICOS (2)"}</definedName>
    <definedName name="wrn.BUTMAX." localSheetId="11" hidden="1">{#N/A,#N/A,FALSE,"Ventas";#N/A,#N/A,FALSE,"MARGEN";#N/A,#N/A,FALSE,"Resultado";#N/A,#N/A,FALSE,"GRAFICOS";#N/A,#N/A,FALSE,"GRAFICOS (2)"}</definedName>
    <definedName name="wrn.BUTMAX." localSheetId="8" hidden="1">{#N/A,#N/A,FALSE,"Ventas";#N/A,#N/A,FALSE,"MARGEN";#N/A,#N/A,FALSE,"Resultado";#N/A,#N/A,FALSE,"GRAFICOS";#N/A,#N/A,FALSE,"GRAFICOS (2)"}</definedName>
    <definedName name="wrn.BUTMAX." localSheetId="9" hidden="1">{#N/A,#N/A,FALSE,"Ventas";#N/A,#N/A,FALSE,"MARGEN";#N/A,#N/A,FALSE,"Resultado";#N/A,#N/A,FALSE,"GRAFICOS";#N/A,#N/A,FALSE,"GRAFICOS (2)"}</definedName>
    <definedName name="wrn.BUTMAX." localSheetId="3" hidden="1">{#N/A,#N/A,FALSE,"Ventas";#N/A,#N/A,FALSE,"MARGEN";#N/A,#N/A,FALSE,"Resultado";#N/A,#N/A,FALSE,"GRAFICOS";#N/A,#N/A,FALSE,"GRAFICOS (2)"}</definedName>
    <definedName name="wrn.BUTMAX." localSheetId="10" hidden="1">{#N/A,#N/A,FALSE,"Ventas";#N/A,#N/A,FALSE,"MARGEN";#N/A,#N/A,FALSE,"Resultado";#N/A,#N/A,FALSE,"GRAFICOS";#N/A,#N/A,FALSE,"GRAFICOS (2)"}</definedName>
    <definedName name="wrn.BUTMAX." localSheetId="6" hidden="1">{#N/A,#N/A,FALSE,"Ventas";#N/A,#N/A,FALSE,"MARGEN";#N/A,#N/A,FALSE,"Resultado";#N/A,#N/A,FALSE,"GRAFICOS";#N/A,#N/A,FALSE,"GRAFICOS (2)"}</definedName>
    <definedName name="wrn.BUTMAX." localSheetId="7" hidden="1">{#N/A,#N/A,FALSE,"Ventas";#N/A,#N/A,FALSE,"MARGEN";#N/A,#N/A,FALSE,"Resultado";#N/A,#N/A,FALSE,"GRAFICOS";#N/A,#N/A,FALSE,"GRAFICOS (2)"}</definedName>
    <definedName name="wrn.BUTMAX." hidden="1">{#N/A,#N/A,FALSE,"Ventas";#N/A,#N/A,FALSE,"MARGEN";#N/A,#N/A,FALSE,"Resultado";#N/A,#N/A,FALSE,"GRAFICOS";#N/A,#N/A,FALSE,"GRAFICOS (2)"}</definedName>
    <definedName name="wrn.CALCULO." localSheetId="2" hidden="1">{#N/A,#N/A,FALSE,"CARGAS";#N/A,#N/A,FALSE,"TABLEROS";#N/A,#N/A,FALSE,"MT";#N/A,#N/A,FALSE,"BT STX";#N/A,#N/A,FALSE,"CORTO";#N/A,#N/A,FALSE,"CAB-MT";#N/A,#N/A,FALSE,"CAB-BM"}</definedName>
    <definedName name="wrn.CALCULO." localSheetId="1" hidden="1">{#N/A,#N/A,FALSE,"CARGAS";#N/A,#N/A,FALSE,"TABLEROS";#N/A,#N/A,FALSE,"MT";#N/A,#N/A,FALSE,"BT STX";#N/A,#N/A,FALSE,"CORTO";#N/A,#N/A,FALSE,"CAB-MT";#N/A,#N/A,FALSE,"CAB-BM"}</definedName>
    <definedName name="wrn.CALCULO." localSheetId="11" hidden="1">{#N/A,#N/A,FALSE,"CARGAS";#N/A,#N/A,FALSE,"TABLEROS";#N/A,#N/A,FALSE,"MT";#N/A,#N/A,FALSE,"BT STX";#N/A,#N/A,FALSE,"CORTO";#N/A,#N/A,FALSE,"CAB-MT";#N/A,#N/A,FALSE,"CAB-BM"}</definedName>
    <definedName name="wrn.CALCULO." localSheetId="8" hidden="1">{#N/A,#N/A,FALSE,"CARGAS";#N/A,#N/A,FALSE,"TABLEROS";#N/A,#N/A,FALSE,"MT";#N/A,#N/A,FALSE,"BT STX";#N/A,#N/A,FALSE,"CORTO";#N/A,#N/A,FALSE,"CAB-MT";#N/A,#N/A,FALSE,"CAB-BM"}</definedName>
    <definedName name="wrn.CALCULO." localSheetId="9" hidden="1">{#N/A,#N/A,FALSE,"CARGAS";#N/A,#N/A,FALSE,"TABLEROS";#N/A,#N/A,FALSE,"MT";#N/A,#N/A,FALSE,"BT STX";#N/A,#N/A,FALSE,"CORTO";#N/A,#N/A,FALSE,"CAB-MT";#N/A,#N/A,FALSE,"CAB-BM"}</definedName>
    <definedName name="wrn.CALCULO." localSheetId="3" hidden="1">{#N/A,#N/A,FALSE,"CARGAS";#N/A,#N/A,FALSE,"TABLEROS";#N/A,#N/A,FALSE,"MT";#N/A,#N/A,FALSE,"BT STX";#N/A,#N/A,FALSE,"CORTO";#N/A,#N/A,FALSE,"CAB-MT";#N/A,#N/A,FALSE,"CAB-BM"}</definedName>
    <definedName name="wrn.CALCULO." localSheetId="10" hidden="1">{#N/A,#N/A,FALSE,"CARGAS";#N/A,#N/A,FALSE,"TABLEROS";#N/A,#N/A,FALSE,"MT";#N/A,#N/A,FALSE,"BT STX";#N/A,#N/A,FALSE,"CORTO";#N/A,#N/A,FALSE,"CAB-MT";#N/A,#N/A,FALSE,"CAB-BM"}</definedName>
    <definedName name="wrn.CALCULO." localSheetId="6" hidden="1">{#N/A,#N/A,FALSE,"CARGAS";#N/A,#N/A,FALSE,"TABLEROS";#N/A,#N/A,FALSE,"MT";#N/A,#N/A,FALSE,"BT STX";#N/A,#N/A,FALSE,"CORTO";#N/A,#N/A,FALSE,"CAB-MT";#N/A,#N/A,FALSE,"CAB-BM"}</definedName>
    <definedName name="wrn.CALCULO." hidden="1">{#N/A,#N/A,FALSE,"CARGAS";#N/A,#N/A,FALSE,"TABLEROS";#N/A,#N/A,FALSE,"MT";#N/A,#N/A,FALSE,"BT STX";#N/A,#N/A,FALSE,"CORTO";#N/A,#N/A,FALSE,"CAB-MT";#N/A,#N/A,FALSE,"CAB-BM"}</definedName>
    <definedName name="wrn.civil._.works." localSheetId="2" hidden="1">{#N/A,#N/A,TRUE,"1842CWN0"}</definedName>
    <definedName name="wrn.civil._.works." localSheetId="1" hidden="1">{#N/A,#N/A,TRUE,"1842CWN0"}</definedName>
    <definedName name="wrn.civil._.works." localSheetId="11" hidden="1">{#N/A,#N/A,TRUE,"1842CWN0"}</definedName>
    <definedName name="wrn.civil._.works." localSheetId="8" hidden="1">{#N/A,#N/A,TRUE,"1842CWN0"}</definedName>
    <definedName name="wrn.civil._.works." localSheetId="9" hidden="1">{#N/A,#N/A,TRUE,"1842CWN0"}</definedName>
    <definedName name="wrn.civil._.works." localSheetId="3" hidden="1">{#N/A,#N/A,TRUE,"1842CWN0"}</definedName>
    <definedName name="wrn.civil._.works." localSheetId="10" hidden="1">{#N/A,#N/A,TRUE,"1842CWN0"}</definedName>
    <definedName name="wrn.civil._.works." localSheetId="6" hidden="1">{#N/A,#N/A,TRUE,"1842CWN0"}</definedName>
    <definedName name="wrn.civil._.works." hidden="1">{#N/A,#N/A,TRUE,"1842CWN0"}</definedName>
    <definedName name="wrn.COMPLETO." localSheetId="4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wrn.COMPLETO." localSheetId="14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wrn.COMPLETO." localSheetId="2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wrn.COMPLETO." localSheetId="13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wrn.COMPLETO." localSheetId="1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wrn.COMPLETO." localSheetId="12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wrn.COMPLETO." localSheetId="11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wrn.COMPLETO." localSheetId="8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wrn.COMPLETO." localSheetId="9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wrn.COMPLETO." localSheetId="3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wrn.COMPLETO." localSheetId="10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wrn.COMPLETO." localSheetId="6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wrn.COMPLETO." localSheetId="7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wrn.COMPLETO.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wrn.Completo260." localSheetId="2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0." localSheetId="1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0." localSheetId="11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0." localSheetId="8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0." localSheetId="9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0." localSheetId="3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0." localSheetId="10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0." localSheetId="6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0.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1" localSheetId="2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1" localSheetId="1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1" localSheetId="11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1" localSheetId="8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1" localSheetId="9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1" localSheetId="3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1" localSheetId="10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1" localSheetId="6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1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9" localSheetId="2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9" localSheetId="1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9" localSheetId="11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9" localSheetId="8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9" localSheetId="9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9" localSheetId="3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9" localSheetId="10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9" localSheetId="6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leto269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.COMPUMAT." localSheetId="2" hidden="1">{#N/A,#N/A,FALSE,"SERIE_150";#N/A,#N/A,FALSE,"SERIE_600 "}</definedName>
    <definedName name="wrn.COMPUMAT." localSheetId="1" hidden="1">{#N/A,#N/A,FALSE,"SERIE_150";#N/A,#N/A,FALSE,"SERIE_600 "}</definedName>
    <definedName name="wrn.COMPUMAT." localSheetId="11" hidden="1">{#N/A,#N/A,FALSE,"SERIE_150";#N/A,#N/A,FALSE,"SERIE_600 "}</definedName>
    <definedName name="wrn.COMPUMAT." localSheetId="8" hidden="1">{#N/A,#N/A,FALSE,"SERIE_150";#N/A,#N/A,FALSE,"SERIE_600 "}</definedName>
    <definedName name="wrn.COMPUMAT." localSheetId="9" hidden="1">{#N/A,#N/A,FALSE,"SERIE_150";#N/A,#N/A,FALSE,"SERIE_600 "}</definedName>
    <definedName name="wrn.COMPUMAT." localSheetId="3" hidden="1">{#N/A,#N/A,FALSE,"SERIE_150";#N/A,#N/A,FALSE,"SERIE_600 "}</definedName>
    <definedName name="wrn.COMPUMAT." localSheetId="10" hidden="1">{#N/A,#N/A,FALSE,"SERIE_150";#N/A,#N/A,FALSE,"SERIE_600 "}</definedName>
    <definedName name="wrn.COMPUMAT." localSheetId="6" hidden="1">{#N/A,#N/A,FALSE,"SERIE_150";#N/A,#N/A,FALSE,"SERIE_600 "}</definedName>
    <definedName name="wrn.COMPUMAT." hidden="1">{#N/A,#N/A,FALSE,"SERIE_150";#N/A,#N/A,FALSE,"SERIE_600 "}</definedName>
    <definedName name="wrn.CuentaEconomica." localSheetId="2" hidden="1">{#N/A,#N/A,FALSE,"Costo Vendido";#N/A,#N/A,FALSE,"Precio";#N/A,#N/A,FALSE,"Consumo";#N/A,#N/A,FALSE,"GDV";#N/A,#N/A,FALSE,"expestru";#N/A,#N/A,FALSE,"Graficos";#N/A,#N/A,FALSE,"Resumen "}</definedName>
    <definedName name="wrn.CuentaEconomica." localSheetId="1" hidden="1">{#N/A,#N/A,FALSE,"Costo Vendido";#N/A,#N/A,FALSE,"Precio";#N/A,#N/A,FALSE,"Consumo";#N/A,#N/A,FALSE,"GDV";#N/A,#N/A,FALSE,"expestru";#N/A,#N/A,FALSE,"Graficos";#N/A,#N/A,FALSE,"Resumen "}</definedName>
    <definedName name="wrn.CuentaEconomica." localSheetId="11" hidden="1">{#N/A,#N/A,FALSE,"Costo Vendido";#N/A,#N/A,FALSE,"Precio";#N/A,#N/A,FALSE,"Consumo";#N/A,#N/A,FALSE,"GDV";#N/A,#N/A,FALSE,"expestru";#N/A,#N/A,FALSE,"Graficos";#N/A,#N/A,FALSE,"Resumen "}</definedName>
    <definedName name="wrn.CuentaEconomica." localSheetId="8" hidden="1">{#N/A,#N/A,FALSE,"Costo Vendido";#N/A,#N/A,FALSE,"Precio";#N/A,#N/A,FALSE,"Consumo";#N/A,#N/A,FALSE,"GDV";#N/A,#N/A,FALSE,"expestru";#N/A,#N/A,FALSE,"Graficos";#N/A,#N/A,FALSE,"Resumen "}</definedName>
    <definedName name="wrn.CuentaEconomica." localSheetId="9" hidden="1">{#N/A,#N/A,FALSE,"Costo Vendido";#N/A,#N/A,FALSE,"Precio";#N/A,#N/A,FALSE,"Consumo";#N/A,#N/A,FALSE,"GDV";#N/A,#N/A,FALSE,"expestru";#N/A,#N/A,FALSE,"Graficos";#N/A,#N/A,FALSE,"Resumen "}</definedName>
    <definedName name="wrn.CuentaEconomica." localSheetId="3" hidden="1">{#N/A,#N/A,FALSE,"Costo Vendido";#N/A,#N/A,FALSE,"Precio";#N/A,#N/A,FALSE,"Consumo";#N/A,#N/A,FALSE,"GDV";#N/A,#N/A,FALSE,"expestru";#N/A,#N/A,FALSE,"Graficos";#N/A,#N/A,FALSE,"Resumen "}</definedName>
    <definedName name="wrn.CuentaEconomica." localSheetId="10" hidden="1">{#N/A,#N/A,FALSE,"Costo Vendido";#N/A,#N/A,FALSE,"Precio";#N/A,#N/A,FALSE,"Consumo";#N/A,#N/A,FALSE,"GDV";#N/A,#N/A,FALSE,"expestru";#N/A,#N/A,FALSE,"Graficos";#N/A,#N/A,FALSE,"Resumen "}</definedName>
    <definedName name="wrn.CuentaEconomica." localSheetId="6" hidden="1">{#N/A,#N/A,FALSE,"Costo Vendido";#N/A,#N/A,FALSE,"Precio";#N/A,#N/A,FALSE,"Consumo";#N/A,#N/A,FALSE,"GDV";#N/A,#N/A,FALSE,"expestru";#N/A,#N/A,FALSE,"Graficos";#N/A,#N/A,FALSE,"Resumen "}</definedName>
    <definedName name="wrn.CuentaEconomica." hidden="1">{#N/A,#N/A,FALSE,"Costo Vendido";#N/A,#N/A,FALSE,"Precio";#N/A,#N/A,FALSE,"Consumo";#N/A,#N/A,FALSE,"GDV";#N/A,#N/A,FALSE,"expestru";#N/A,#N/A,FALSE,"Graficos";#N/A,#N/A,FALSE,"Resumen "}</definedName>
    <definedName name="wrn.CuentaEconomica._2" localSheetId="2" hidden="1">{#N/A,#N/A,FALSE,"Costo Vendido";#N/A,#N/A,FALSE,"Precio";#N/A,#N/A,FALSE,"Consumo";#N/A,#N/A,FALSE,"GDV";#N/A,#N/A,FALSE,"expestru";#N/A,#N/A,FALSE,"Graficos";#N/A,#N/A,FALSE,"Resumen "}</definedName>
    <definedName name="wrn.CuentaEconomica._2" localSheetId="1" hidden="1">{#N/A,#N/A,FALSE,"Costo Vendido";#N/A,#N/A,FALSE,"Precio";#N/A,#N/A,FALSE,"Consumo";#N/A,#N/A,FALSE,"GDV";#N/A,#N/A,FALSE,"expestru";#N/A,#N/A,FALSE,"Graficos";#N/A,#N/A,FALSE,"Resumen "}</definedName>
    <definedName name="wrn.CuentaEconomica._2" localSheetId="11" hidden="1">{#N/A,#N/A,FALSE,"Costo Vendido";#N/A,#N/A,FALSE,"Precio";#N/A,#N/A,FALSE,"Consumo";#N/A,#N/A,FALSE,"GDV";#N/A,#N/A,FALSE,"expestru";#N/A,#N/A,FALSE,"Graficos";#N/A,#N/A,FALSE,"Resumen "}</definedName>
    <definedName name="wrn.CuentaEconomica._2" localSheetId="8" hidden="1">{#N/A,#N/A,FALSE,"Costo Vendido";#N/A,#N/A,FALSE,"Precio";#N/A,#N/A,FALSE,"Consumo";#N/A,#N/A,FALSE,"GDV";#N/A,#N/A,FALSE,"expestru";#N/A,#N/A,FALSE,"Graficos";#N/A,#N/A,FALSE,"Resumen "}</definedName>
    <definedName name="wrn.CuentaEconomica._2" localSheetId="9" hidden="1">{#N/A,#N/A,FALSE,"Costo Vendido";#N/A,#N/A,FALSE,"Precio";#N/A,#N/A,FALSE,"Consumo";#N/A,#N/A,FALSE,"GDV";#N/A,#N/A,FALSE,"expestru";#N/A,#N/A,FALSE,"Graficos";#N/A,#N/A,FALSE,"Resumen "}</definedName>
    <definedName name="wrn.CuentaEconomica._2" localSheetId="3" hidden="1">{#N/A,#N/A,FALSE,"Costo Vendido";#N/A,#N/A,FALSE,"Precio";#N/A,#N/A,FALSE,"Consumo";#N/A,#N/A,FALSE,"GDV";#N/A,#N/A,FALSE,"expestru";#N/A,#N/A,FALSE,"Graficos";#N/A,#N/A,FALSE,"Resumen "}</definedName>
    <definedName name="wrn.CuentaEconomica._2" localSheetId="10" hidden="1">{#N/A,#N/A,FALSE,"Costo Vendido";#N/A,#N/A,FALSE,"Precio";#N/A,#N/A,FALSE,"Consumo";#N/A,#N/A,FALSE,"GDV";#N/A,#N/A,FALSE,"expestru";#N/A,#N/A,FALSE,"Graficos";#N/A,#N/A,FALSE,"Resumen "}</definedName>
    <definedName name="wrn.CuentaEconomica._2" localSheetId="6" hidden="1">{#N/A,#N/A,FALSE,"Costo Vendido";#N/A,#N/A,FALSE,"Precio";#N/A,#N/A,FALSE,"Consumo";#N/A,#N/A,FALSE,"GDV";#N/A,#N/A,FALSE,"expestru";#N/A,#N/A,FALSE,"Graficos";#N/A,#N/A,FALSE,"Resumen "}</definedName>
    <definedName name="wrn.CuentaEconomica._2" hidden="1">{#N/A,#N/A,FALSE,"Costo Vendido";#N/A,#N/A,FALSE,"Precio";#N/A,#N/A,FALSE,"Consumo";#N/A,#N/A,FALSE,"GDV";#N/A,#N/A,FALSE,"expestru";#N/A,#N/A,FALSE,"Graficos";#N/A,#N/A,FALSE,"Resumen "}</definedName>
    <definedName name="wrn.DECIMAL." localSheetId="2" hidden="1">{"DECIMAL",#N/A,FALSE,"02"}</definedName>
    <definedName name="wrn.DECIMAL." localSheetId="1" hidden="1">{"DECIMAL",#N/A,FALSE,"02"}</definedName>
    <definedName name="wrn.DECIMAL." localSheetId="11" hidden="1">{"DECIMAL",#N/A,FALSE,"02"}</definedName>
    <definedName name="wrn.DECIMAL." localSheetId="8" hidden="1">{"DECIMAL",#N/A,FALSE,"02"}</definedName>
    <definedName name="wrn.DECIMAL." localSheetId="9" hidden="1">{"DECIMAL",#N/A,FALSE,"02"}</definedName>
    <definedName name="wrn.DECIMAL." localSheetId="3" hidden="1">{"DECIMAL",#N/A,FALSE,"02"}</definedName>
    <definedName name="wrn.DECIMAL." localSheetId="10" hidden="1">{"DECIMAL",#N/A,FALSE,"02"}</definedName>
    <definedName name="wrn.DECIMAL." localSheetId="6" hidden="1">{"DECIMAL",#N/A,FALSE,"02"}</definedName>
    <definedName name="wrn.DECIMAL." hidden="1">{"DECIMAL",#N/A,FALSE,"02"}</definedName>
    <definedName name="wrn.DECIMAL._2" localSheetId="2" hidden="1">{"DECIMAL",#N/A,FALSE,"02"}</definedName>
    <definedName name="wrn.DECIMAL._2" localSheetId="1" hidden="1">{"DECIMAL",#N/A,FALSE,"02"}</definedName>
    <definedName name="wrn.DECIMAL._2" localSheetId="11" hidden="1">{"DECIMAL",#N/A,FALSE,"02"}</definedName>
    <definedName name="wrn.DECIMAL._2" localSheetId="8" hidden="1">{"DECIMAL",#N/A,FALSE,"02"}</definedName>
    <definedName name="wrn.DECIMAL._2" localSheetId="9" hidden="1">{"DECIMAL",#N/A,FALSE,"02"}</definedName>
    <definedName name="wrn.DECIMAL._2" localSheetId="3" hidden="1">{"DECIMAL",#N/A,FALSE,"02"}</definedName>
    <definedName name="wrn.DECIMAL._2" localSheetId="10" hidden="1">{"DECIMAL",#N/A,FALSE,"02"}</definedName>
    <definedName name="wrn.DECIMAL._2" localSheetId="6" hidden="1">{"DECIMAL",#N/A,FALSE,"02"}</definedName>
    <definedName name="wrn.DECIMAL._2" hidden="1">{"DECIMAL",#N/A,FALSE,"02"}</definedName>
    <definedName name="wrn.eee." localSheetId="2" hidden="1">{#N/A,#N/A,FALSE,"Item List"}</definedName>
    <definedName name="wrn.eee." localSheetId="1" hidden="1">{#N/A,#N/A,FALSE,"Item List"}</definedName>
    <definedName name="wrn.eee." localSheetId="11" hidden="1">{#N/A,#N/A,FALSE,"Item List"}</definedName>
    <definedName name="wrn.eee." localSheetId="8" hidden="1">{#N/A,#N/A,FALSE,"Item List"}</definedName>
    <definedName name="wrn.eee." localSheetId="9" hidden="1">{#N/A,#N/A,FALSE,"Item List"}</definedName>
    <definedName name="wrn.eee." localSheetId="3" hidden="1">{#N/A,#N/A,FALSE,"Item List"}</definedName>
    <definedName name="wrn.eee." localSheetId="10" hidden="1">{#N/A,#N/A,FALSE,"Item List"}</definedName>
    <definedName name="wrn.eee." localSheetId="6" hidden="1">{#N/A,#N/A,FALSE,"Item List"}</definedName>
    <definedName name="wrn.eee." hidden="1">{#N/A,#N/A,FALSE,"Item List"}</definedName>
    <definedName name="wrn.FORMATOS." localSheetId="2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wrn.FORMATOS." localSheetId="1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wrn.FORMATOS." localSheetId="11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wrn.FORMATOS." localSheetId="8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wrn.FORMATOS." localSheetId="9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wrn.FORMATOS." localSheetId="3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wrn.FORMATOS." localSheetId="10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wrn.FORMATOS." localSheetId="6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wrn.FORMATOS." hidden="1">{#N/A,#N/A,FALSE,"Formato No.2 ";#N/A,#N/A,FALSE,"Formato No.3A";#N/A,#N/A,FALSE,"Formato No. 3B";#N/A,#N/A,FALSE,"Formato No. 3C";#N/A,#N/A,FALSE,"Formato No. 4A";#N/A,#N/A,FALSE,"Formato No. 4B";#N/A,#N/A,FALSE,"Formato No. 4C (1)";#N/A,#N/A,FALSE,"Formato No. 4C (2)";#N/A,#N/A,FALSE,"Formato No. 4D";#N/A,#N/A,FALSE,"Formato No. 7 ";#N/A,#N/A,FALSE,"Formato No. 8";#N/A,#N/A,FALSE,"Formato No. 9";#N/A,#N/A,FALSE,"Formato No. 10";#N/A,#N/A,FALSE,"Formato No. 11";#N/A,#N/A,FALSE,"Formato No. 12";#N/A,#N/A,FALSE,"Formato No. 13";#N/A,#N/A,FALSE,"Formato No. 14";#N/A,#N/A,FALSE,"Formato No. 15 ";#N/A,#N/A,FALSE,"Formato No. 16";#N/A,#N/A,FALSE,"Formato No. 17";#N/A,#N/A,FALSE,"Formato No. 18";#N/A,#N/A,FALSE,"Formato No. 19"}</definedName>
    <definedName name="wrn.GERENCIA." localSheetId="2" hidden="1">{#N/A,#N/A,TRUE,"INGENIERIA";#N/A,#N/A,TRUE,"COMPRAS";#N/A,#N/A,TRUE,"DIRECCION";#N/A,#N/A,TRUE,"RESUMEN"}</definedName>
    <definedName name="wrn.GERENCIA." localSheetId="1" hidden="1">{#N/A,#N/A,TRUE,"INGENIERIA";#N/A,#N/A,TRUE,"COMPRAS";#N/A,#N/A,TRUE,"DIRECCION";#N/A,#N/A,TRUE,"RESUMEN"}</definedName>
    <definedName name="wrn.GERENCIA." localSheetId="11" hidden="1">{#N/A,#N/A,TRUE,"INGENIERIA";#N/A,#N/A,TRUE,"COMPRAS";#N/A,#N/A,TRUE,"DIRECCION";#N/A,#N/A,TRUE,"RESUMEN"}</definedName>
    <definedName name="wrn.GERENCIA." localSheetId="8" hidden="1">{#N/A,#N/A,TRUE,"INGENIERIA";#N/A,#N/A,TRUE,"COMPRAS";#N/A,#N/A,TRUE,"DIRECCION";#N/A,#N/A,TRUE,"RESUMEN"}</definedName>
    <definedName name="wrn.GERENCIA." localSheetId="9" hidden="1">{#N/A,#N/A,TRUE,"INGENIERIA";#N/A,#N/A,TRUE,"COMPRAS";#N/A,#N/A,TRUE,"DIRECCION";#N/A,#N/A,TRUE,"RESUMEN"}</definedName>
    <definedName name="wrn.GERENCIA." localSheetId="3" hidden="1">{#N/A,#N/A,TRUE,"INGENIERIA";#N/A,#N/A,TRUE,"COMPRAS";#N/A,#N/A,TRUE,"DIRECCION";#N/A,#N/A,TRUE,"RESUMEN"}</definedName>
    <definedName name="wrn.GERENCIA." localSheetId="10" hidden="1">{#N/A,#N/A,TRUE,"INGENIERIA";#N/A,#N/A,TRUE,"COMPRAS";#N/A,#N/A,TRUE,"DIRECCION";#N/A,#N/A,TRUE,"RESUMEN"}</definedName>
    <definedName name="wrn.GERENCIA." localSheetId="6" hidden="1">{#N/A,#N/A,TRUE,"INGENIERIA";#N/A,#N/A,TRUE,"COMPRAS";#N/A,#N/A,TRUE,"DIRECCION";#N/A,#N/A,TRUE,"RESUMEN"}</definedName>
    <definedName name="wrn.GERENCIA." hidden="1">{#N/A,#N/A,TRUE,"INGENIERIA";#N/A,#N/A,TRUE,"COMPRAS";#N/A,#N/A,TRUE,"DIRECCION";#N/A,#N/A,TRUE,"RESUMEN"}</definedName>
    <definedName name="wrn.GNMAX." localSheetId="4" hidden="1">{#N/A,#N/A,FALSE,"Ventas";#N/A,#N/A,FALSE,"MARGEN";#N/A,#N/A,FALSE,"Resultado";#N/A,#N/A,FALSE,"GRAFICOS";#N/A,#N/A,FALSE,"GRAFICOS (2)"}</definedName>
    <definedName name="wrn.GNMAX." localSheetId="14" hidden="1">{#N/A,#N/A,FALSE,"Ventas";#N/A,#N/A,FALSE,"MARGEN";#N/A,#N/A,FALSE,"Resultado";#N/A,#N/A,FALSE,"GRAFICOS";#N/A,#N/A,FALSE,"GRAFICOS (2)"}</definedName>
    <definedName name="wrn.GNMAX." localSheetId="2" hidden="1">{#N/A,#N/A,FALSE,"Ventas";#N/A,#N/A,FALSE,"MARGEN";#N/A,#N/A,FALSE,"Resultado";#N/A,#N/A,FALSE,"GRAFICOS";#N/A,#N/A,FALSE,"GRAFICOS (2)"}</definedName>
    <definedName name="wrn.GNMAX." localSheetId="13" hidden="1">{#N/A,#N/A,FALSE,"Ventas";#N/A,#N/A,FALSE,"MARGEN";#N/A,#N/A,FALSE,"Resultado";#N/A,#N/A,FALSE,"GRAFICOS";#N/A,#N/A,FALSE,"GRAFICOS (2)"}</definedName>
    <definedName name="wrn.GNMAX." localSheetId="1" hidden="1">{#N/A,#N/A,FALSE,"Ventas";#N/A,#N/A,FALSE,"MARGEN";#N/A,#N/A,FALSE,"Resultado";#N/A,#N/A,FALSE,"GRAFICOS";#N/A,#N/A,FALSE,"GRAFICOS (2)"}</definedName>
    <definedName name="wrn.GNMAX." localSheetId="12" hidden="1">{#N/A,#N/A,FALSE,"Ventas";#N/A,#N/A,FALSE,"MARGEN";#N/A,#N/A,FALSE,"Resultado";#N/A,#N/A,FALSE,"GRAFICOS";#N/A,#N/A,FALSE,"GRAFICOS (2)"}</definedName>
    <definedName name="wrn.GNMAX." localSheetId="11" hidden="1">{#N/A,#N/A,FALSE,"Ventas";#N/A,#N/A,FALSE,"MARGEN";#N/A,#N/A,FALSE,"Resultado";#N/A,#N/A,FALSE,"GRAFICOS";#N/A,#N/A,FALSE,"GRAFICOS (2)"}</definedName>
    <definedName name="wrn.GNMAX." localSheetId="8" hidden="1">{#N/A,#N/A,FALSE,"Ventas";#N/A,#N/A,FALSE,"MARGEN";#N/A,#N/A,FALSE,"Resultado";#N/A,#N/A,FALSE,"GRAFICOS";#N/A,#N/A,FALSE,"GRAFICOS (2)"}</definedName>
    <definedName name="wrn.GNMAX." localSheetId="9" hidden="1">{#N/A,#N/A,FALSE,"Ventas";#N/A,#N/A,FALSE,"MARGEN";#N/A,#N/A,FALSE,"Resultado";#N/A,#N/A,FALSE,"GRAFICOS";#N/A,#N/A,FALSE,"GRAFICOS (2)"}</definedName>
    <definedName name="wrn.GNMAX." localSheetId="3" hidden="1">{#N/A,#N/A,FALSE,"Ventas";#N/A,#N/A,FALSE,"MARGEN";#N/A,#N/A,FALSE,"Resultado";#N/A,#N/A,FALSE,"GRAFICOS";#N/A,#N/A,FALSE,"GRAFICOS (2)"}</definedName>
    <definedName name="wrn.GNMAX." localSheetId="10" hidden="1">{#N/A,#N/A,FALSE,"Ventas";#N/A,#N/A,FALSE,"MARGEN";#N/A,#N/A,FALSE,"Resultado";#N/A,#N/A,FALSE,"GRAFICOS";#N/A,#N/A,FALSE,"GRAFICOS (2)"}</definedName>
    <definedName name="wrn.GNMAX." localSheetId="6" hidden="1">{#N/A,#N/A,FALSE,"Ventas";#N/A,#N/A,FALSE,"MARGEN";#N/A,#N/A,FALSE,"Resultado";#N/A,#N/A,FALSE,"GRAFICOS";#N/A,#N/A,FALSE,"GRAFICOS (2)"}</definedName>
    <definedName name="wrn.GNMAX." localSheetId="7" hidden="1">{#N/A,#N/A,FALSE,"Ventas";#N/A,#N/A,FALSE,"MARGEN";#N/A,#N/A,FALSE,"Resultado";#N/A,#N/A,FALSE,"GRAFICOS";#N/A,#N/A,FALSE,"GRAFICOS (2)"}</definedName>
    <definedName name="wrn.GNMAX." hidden="1">{#N/A,#N/A,FALSE,"Ventas";#N/A,#N/A,FALSE,"MARGEN";#N/A,#N/A,FALSE,"Resultado";#N/A,#N/A,FALSE,"GRAFICOS";#N/A,#N/A,FALSE,"GRAFICOS (2)"}</definedName>
    <definedName name="wrn.Graficos._.CG." localSheetId="2" hidden="1">{#N/A,#N/A,TRUE,"Cert.Global";#N/A,#N/A,TRUE,"Cert. M&amp;C";#N/A,#N/A,TRUE,"Cert. Engineering";#N/A,#N/A,TRUE,"Cert. Procurement ";#N/A,#N/A,TRUE,"Cert. Constr. Manag."}</definedName>
    <definedName name="wrn.Graficos._.CG." localSheetId="1" hidden="1">{#N/A,#N/A,TRUE,"Cert.Global";#N/A,#N/A,TRUE,"Cert. M&amp;C";#N/A,#N/A,TRUE,"Cert. Engineering";#N/A,#N/A,TRUE,"Cert. Procurement ";#N/A,#N/A,TRUE,"Cert. Constr. Manag."}</definedName>
    <definedName name="wrn.Graficos._.CG." localSheetId="11" hidden="1">{#N/A,#N/A,TRUE,"Cert.Global";#N/A,#N/A,TRUE,"Cert. M&amp;C";#N/A,#N/A,TRUE,"Cert. Engineering";#N/A,#N/A,TRUE,"Cert. Procurement ";#N/A,#N/A,TRUE,"Cert. Constr. Manag."}</definedName>
    <definedName name="wrn.Graficos._.CG." localSheetId="8" hidden="1">{#N/A,#N/A,TRUE,"Cert.Global";#N/A,#N/A,TRUE,"Cert. M&amp;C";#N/A,#N/A,TRUE,"Cert. Engineering";#N/A,#N/A,TRUE,"Cert. Procurement ";#N/A,#N/A,TRUE,"Cert. Constr. Manag."}</definedName>
    <definedName name="wrn.Graficos._.CG." localSheetId="9" hidden="1">{#N/A,#N/A,TRUE,"Cert.Global";#N/A,#N/A,TRUE,"Cert. M&amp;C";#N/A,#N/A,TRUE,"Cert. Engineering";#N/A,#N/A,TRUE,"Cert. Procurement ";#N/A,#N/A,TRUE,"Cert. Constr. Manag."}</definedName>
    <definedName name="wrn.Graficos._.CG." localSheetId="3" hidden="1">{#N/A,#N/A,TRUE,"Cert.Global";#N/A,#N/A,TRUE,"Cert. M&amp;C";#N/A,#N/A,TRUE,"Cert. Engineering";#N/A,#N/A,TRUE,"Cert. Procurement ";#N/A,#N/A,TRUE,"Cert. Constr. Manag."}</definedName>
    <definedName name="wrn.Graficos._.CG." localSheetId="10" hidden="1">{#N/A,#N/A,TRUE,"Cert.Global";#N/A,#N/A,TRUE,"Cert. M&amp;C";#N/A,#N/A,TRUE,"Cert. Engineering";#N/A,#N/A,TRUE,"Cert. Procurement ";#N/A,#N/A,TRUE,"Cert. Constr. Manag."}</definedName>
    <definedName name="wrn.Graficos._.CG." localSheetId="6" hidden="1">{#N/A,#N/A,TRUE,"Cert.Global";#N/A,#N/A,TRUE,"Cert. M&amp;C";#N/A,#N/A,TRUE,"Cert. Engineering";#N/A,#N/A,TRUE,"Cert. Procurement ";#N/A,#N/A,TRUE,"Cert. Constr. Manag."}</definedName>
    <definedName name="wrn.Graficos._.CG." hidden="1">{#N/A,#N/A,TRUE,"Cert.Global";#N/A,#N/A,TRUE,"Cert. M&amp;C";#N/A,#N/A,TRUE,"Cert. Engineering";#N/A,#N/A,TRUE,"Cert. Procurement ";#N/A,#N/A,TRUE,"Cert. Constr. Manag."}</definedName>
    <definedName name="wrn.Graficos._.CG._2" localSheetId="2" hidden="1">{#N/A,#N/A,TRUE,"Cert.Global";#N/A,#N/A,TRUE,"Cert. M&amp;C";#N/A,#N/A,TRUE,"Cert. Engineering";#N/A,#N/A,TRUE,"Cert. Procurement ";#N/A,#N/A,TRUE,"Cert. Constr. Manag."}</definedName>
    <definedName name="wrn.Graficos._.CG._2" localSheetId="1" hidden="1">{#N/A,#N/A,TRUE,"Cert.Global";#N/A,#N/A,TRUE,"Cert. M&amp;C";#N/A,#N/A,TRUE,"Cert. Engineering";#N/A,#N/A,TRUE,"Cert. Procurement ";#N/A,#N/A,TRUE,"Cert. Constr. Manag."}</definedName>
    <definedName name="wrn.Graficos._.CG._2" localSheetId="11" hidden="1">{#N/A,#N/A,TRUE,"Cert.Global";#N/A,#N/A,TRUE,"Cert. M&amp;C";#N/A,#N/A,TRUE,"Cert. Engineering";#N/A,#N/A,TRUE,"Cert. Procurement ";#N/A,#N/A,TRUE,"Cert. Constr. Manag."}</definedName>
    <definedName name="wrn.Graficos._.CG._2" localSheetId="8" hidden="1">{#N/A,#N/A,TRUE,"Cert.Global";#N/A,#N/A,TRUE,"Cert. M&amp;C";#N/A,#N/A,TRUE,"Cert. Engineering";#N/A,#N/A,TRUE,"Cert. Procurement ";#N/A,#N/A,TRUE,"Cert. Constr. Manag."}</definedName>
    <definedName name="wrn.Graficos._.CG._2" localSheetId="9" hidden="1">{#N/A,#N/A,TRUE,"Cert.Global";#N/A,#N/A,TRUE,"Cert. M&amp;C";#N/A,#N/A,TRUE,"Cert. Engineering";#N/A,#N/A,TRUE,"Cert. Procurement ";#N/A,#N/A,TRUE,"Cert. Constr. Manag."}</definedName>
    <definedName name="wrn.Graficos._.CG._2" localSheetId="3" hidden="1">{#N/A,#N/A,TRUE,"Cert.Global";#N/A,#N/A,TRUE,"Cert. M&amp;C";#N/A,#N/A,TRUE,"Cert. Engineering";#N/A,#N/A,TRUE,"Cert. Procurement ";#N/A,#N/A,TRUE,"Cert. Constr. Manag."}</definedName>
    <definedName name="wrn.Graficos._.CG._2" localSheetId="10" hidden="1">{#N/A,#N/A,TRUE,"Cert.Global";#N/A,#N/A,TRUE,"Cert. M&amp;C";#N/A,#N/A,TRUE,"Cert. Engineering";#N/A,#N/A,TRUE,"Cert. Procurement ";#N/A,#N/A,TRUE,"Cert. Constr. Manag."}</definedName>
    <definedName name="wrn.Graficos._.CG._2" localSheetId="6" hidden="1">{#N/A,#N/A,TRUE,"Cert.Global";#N/A,#N/A,TRUE,"Cert. M&amp;C";#N/A,#N/A,TRUE,"Cert. Engineering";#N/A,#N/A,TRUE,"Cert. Procurement ";#N/A,#N/A,TRUE,"Cert. Constr. Manag."}</definedName>
    <definedName name="wrn.Graficos._.CG._2" hidden="1">{#N/A,#N/A,TRUE,"Cert.Global";#N/A,#N/A,TRUE,"Cert. M&amp;C";#N/A,#N/A,TRUE,"Cert. Engineering";#N/A,#N/A,TRUE,"Cert. Procurement ";#N/A,#N/A,TRUE,"Cert. Constr. Manag."}</definedName>
    <definedName name="wrn.INDIRECTOS." localSheetId="2" hidden="1">{#N/A,#N/A,FALSE,"FASE81";#N/A,#N/A,FALSE,"FASE83";#N/A,#N/A,FALSE,"FASE85"}</definedName>
    <definedName name="wrn.INDIRECTOS." localSheetId="1" hidden="1">{#N/A,#N/A,FALSE,"FASE81";#N/A,#N/A,FALSE,"FASE83";#N/A,#N/A,FALSE,"FASE85"}</definedName>
    <definedName name="wrn.INDIRECTOS." localSheetId="11" hidden="1">{#N/A,#N/A,FALSE,"FASE81";#N/A,#N/A,FALSE,"FASE83";#N/A,#N/A,FALSE,"FASE85"}</definedName>
    <definedName name="wrn.INDIRECTOS." localSheetId="8" hidden="1">{#N/A,#N/A,FALSE,"FASE81";#N/A,#N/A,FALSE,"FASE83";#N/A,#N/A,FALSE,"FASE85"}</definedName>
    <definedName name="wrn.INDIRECTOS." localSheetId="9" hidden="1">{#N/A,#N/A,FALSE,"FASE81";#N/A,#N/A,FALSE,"FASE83";#N/A,#N/A,FALSE,"FASE85"}</definedName>
    <definedName name="wrn.INDIRECTOS." localSheetId="3" hidden="1">{#N/A,#N/A,FALSE,"FASE81";#N/A,#N/A,FALSE,"FASE83";#N/A,#N/A,FALSE,"FASE85"}</definedName>
    <definedName name="wrn.INDIRECTOS." localSheetId="10" hidden="1">{#N/A,#N/A,FALSE,"FASE81";#N/A,#N/A,FALSE,"FASE83";#N/A,#N/A,FALSE,"FASE85"}</definedName>
    <definedName name="wrn.INDIRECTOS." localSheetId="6" hidden="1">{#N/A,#N/A,FALSE,"FASE81";#N/A,#N/A,FALSE,"FASE83";#N/A,#N/A,FALSE,"FASE85"}</definedName>
    <definedName name="wrn.INDIRECTOS." hidden="1">{#N/A,#N/A,FALSE,"FASE81";#N/A,#N/A,FALSE,"FASE83";#N/A,#N/A,FALSE,"FASE85"}</definedName>
    <definedName name="wrn.INFO1." localSheetId="2" hidden="1">{#N/A,#N/A,FALSE,"CUADRILLA"}</definedName>
    <definedName name="wrn.INFO1." localSheetId="1" hidden="1">{#N/A,#N/A,FALSE,"CUADRILLA"}</definedName>
    <definedName name="wrn.INFO1." localSheetId="11" hidden="1">{#N/A,#N/A,FALSE,"CUADRILLA"}</definedName>
    <definedName name="wrn.INFO1." localSheetId="8" hidden="1">{#N/A,#N/A,FALSE,"CUADRILLA"}</definedName>
    <definedName name="wrn.INFO1." localSheetId="9" hidden="1">{#N/A,#N/A,FALSE,"CUADRILLA"}</definedName>
    <definedName name="wrn.INFO1." localSheetId="3" hidden="1">{#N/A,#N/A,FALSE,"CUADRILLA"}</definedName>
    <definedName name="wrn.INFO1." localSheetId="10" hidden="1">{#N/A,#N/A,FALSE,"CUADRILLA"}</definedName>
    <definedName name="wrn.INFO1." localSheetId="6" hidden="1">{#N/A,#N/A,FALSE,"CUADRILLA"}</definedName>
    <definedName name="wrn.INFO1." hidden="1">{#N/A,#N/A,FALSE,"CUADRILLA"}</definedName>
    <definedName name="wrn.INFO1._2" localSheetId="2" hidden="1">{#N/A,#N/A,FALSE,"CUADRILLA"}</definedName>
    <definedName name="wrn.INFO1._2" localSheetId="1" hidden="1">{#N/A,#N/A,FALSE,"CUADRILLA"}</definedName>
    <definedName name="wrn.INFO1._2" localSheetId="11" hidden="1">{#N/A,#N/A,FALSE,"CUADRILLA"}</definedName>
    <definedName name="wrn.INFO1._2" localSheetId="8" hidden="1">{#N/A,#N/A,FALSE,"CUADRILLA"}</definedName>
    <definedName name="wrn.INFO1._2" localSheetId="9" hidden="1">{#N/A,#N/A,FALSE,"CUADRILLA"}</definedName>
    <definedName name="wrn.INFO1._2" localSheetId="3" hidden="1">{#N/A,#N/A,FALSE,"CUADRILLA"}</definedName>
    <definedName name="wrn.INFO1._2" localSheetId="10" hidden="1">{#N/A,#N/A,FALSE,"CUADRILLA"}</definedName>
    <definedName name="wrn.INFO1._2" localSheetId="6" hidden="1">{#N/A,#N/A,FALSE,"CUADRILLA"}</definedName>
    <definedName name="wrn.INFO1._2" hidden="1">{#N/A,#N/A,FALSE,"CUADRILLA"}</definedName>
    <definedName name="wrn.INFORMETEC." localSheetId="2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wrn.INFORMETEC." localSheetId="1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wrn.INFORMETEC." localSheetId="11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wrn.INFORMETEC." localSheetId="8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wrn.INFORMETEC." localSheetId="9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wrn.INFORMETEC." localSheetId="3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wrn.INFORMETEC." localSheetId="10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wrn.INFORMETEC." localSheetId="6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wrn.INFORMETEC.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wrn.LISTADOC." localSheetId="2" hidden="1">{#N/A,#N/A,FALSE,"GENERAL";#N/A,#N/A,FALSE,"USP 1";#N/A,#N/A,FALSE,"USP 2";#N/A,#N/A,FALSE,"UTE"}</definedName>
    <definedName name="wrn.LISTADOC." localSheetId="1" hidden="1">{#N/A,#N/A,FALSE,"GENERAL";#N/A,#N/A,FALSE,"USP 1";#N/A,#N/A,FALSE,"USP 2";#N/A,#N/A,FALSE,"UTE"}</definedName>
    <definedName name="wrn.LISTADOC." localSheetId="11" hidden="1">{#N/A,#N/A,FALSE,"GENERAL";#N/A,#N/A,FALSE,"USP 1";#N/A,#N/A,FALSE,"USP 2";#N/A,#N/A,FALSE,"UTE"}</definedName>
    <definedName name="wrn.LISTADOC." localSheetId="8" hidden="1">{#N/A,#N/A,FALSE,"GENERAL";#N/A,#N/A,FALSE,"USP 1";#N/A,#N/A,FALSE,"USP 2";#N/A,#N/A,FALSE,"UTE"}</definedName>
    <definedName name="wrn.LISTADOC." localSheetId="9" hidden="1">{#N/A,#N/A,FALSE,"GENERAL";#N/A,#N/A,FALSE,"USP 1";#N/A,#N/A,FALSE,"USP 2";#N/A,#N/A,FALSE,"UTE"}</definedName>
    <definedName name="wrn.LISTADOC." localSheetId="3" hidden="1">{#N/A,#N/A,FALSE,"GENERAL";#N/A,#N/A,FALSE,"USP 1";#N/A,#N/A,FALSE,"USP 2";#N/A,#N/A,FALSE,"UTE"}</definedName>
    <definedName name="wrn.LISTADOC." localSheetId="10" hidden="1">{#N/A,#N/A,FALSE,"GENERAL";#N/A,#N/A,FALSE,"USP 1";#N/A,#N/A,FALSE,"USP 2";#N/A,#N/A,FALSE,"UTE"}</definedName>
    <definedName name="wrn.LISTADOC." localSheetId="6" hidden="1">{#N/A,#N/A,FALSE,"GENERAL";#N/A,#N/A,FALSE,"USP 1";#N/A,#N/A,FALSE,"USP 2";#N/A,#N/A,FALSE,"UTE"}</definedName>
    <definedName name="wrn.LISTADOC." hidden="1">{#N/A,#N/A,FALSE,"GENERAL";#N/A,#N/A,FALSE,"USP 1";#N/A,#N/A,FALSE,"USP 2";#N/A,#N/A,FALSE,"UTE"}</definedName>
    <definedName name="wrn.pablo." localSheetId="2" hidden="1">{#N/A,#N/A,FALSE,"Hoja1";#N/A,#N/A,FALSE,"Hoja2"}</definedName>
    <definedName name="wrn.pablo." localSheetId="1" hidden="1">{#N/A,#N/A,FALSE,"Hoja1";#N/A,#N/A,FALSE,"Hoja2"}</definedName>
    <definedName name="wrn.pablo." localSheetId="11" hidden="1">{#N/A,#N/A,FALSE,"Hoja1";#N/A,#N/A,FALSE,"Hoja2"}</definedName>
    <definedName name="wrn.pablo." localSheetId="8" hidden="1">{#N/A,#N/A,FALSE,"Hoja1";#N/A,#N/A,FALSE,"Hoja2"}</definedName>
    <definedName name="wrn.pablo." localSheetId="9" hidden="1">{#N/A,#N/A,FALSE,"Hoja1";#N/A,#N/A,FALSE,"Hoja2"}</definedName>
    <definedName name="wrn.pablo." localSheetId="3" hidden="1">{#N/A,#N/A,FALSE,"Hoja1";#N/A,#N/A,FALSE,"Hoja2"}</definedName>
    <definedName name="wrn.pablo." localSheetId="10" hidden="1">{#N/A,#N/A,FALSE,"Hoja1";#N/A,#N/A,FALSE,"Hoja2"}</definedName>
    <definedName name="wrn.pablo." localSheetId="6" hidden="1">{#N/A,#N/A,FALSE,"Hoja1";#N/A,#N/A,FALSE,"Hoja2"}</definedName>
    <definedName name="wrn.pablo." hidden="1">{#N/A,#N/A,FALSE,"Hoja1";#N/A,#N/A,FALSE,"Hoja2"}</definedName>
    <definedName name="wrn.Presupuesto2000._.Astra_YPF." localSheetId="4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wrn.Presupuesto2000._.Astra_YPF." localSheetId="14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wrn.Presupuesto2000._.Astra_YPF." localSheetId="2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wrn.Presupuesto2000._.Astra_YPF." localSheetId="13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wrn.Presupuesto2000._.Astra_YPF." localSheetId="1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wrn.Presupuesto2000._.Astra_YPF." localSheetId="12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wrn.Presupuesto2000._.Astra_YPF." localSheetId="11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wrn.Presupuesto2000._.Astra_YPF." localSheetId="8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wrn.Presupuesto2000._.Astra_YPF." localSheetId="9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wrn.Presupuesto2000._.Astra_YPF." localSheetId="3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wrn.Presupuesto2000._.Astra_YPF." localSheetId="10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wrn.Presupuesto2000._.Astra_YPF." localSheetId="6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wrn.Presupuesto2000._.Astra_YPF." localSheetId="7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wrn.Presupuesto2000._.Astra_YPF." hidden="1">{#N/A,#N/A,TRUE,"GN&amp;E";#N/A,#N/A,TRUE,"Indice";#N/A,#N/A,TRUE,"Crit consol";#N/A,#N/A,TRUE,"Hoja1";#N/A,#N/A,TRUE,"Hoja2";#N/A,#N/A,TRUE,"Hoja3";#N/A,#N/A,TRUE,"Hoja4";#N/A,#N/A,TRUE,"Hoja5";#N/A,#N/A,TRUE,"Hoja6";#N/A,#N/A,TRUE,"Hoja7";#N/A,#N/A,TRUE,"Hoja8";#N/A,#N/A,TRUE,"Hoja9";#N/A,#N/A,TRUE,"Hoja10";#N/A,#N/A,TRUE,"Hoja11";#N/A,#N/A,TRUE,"Hoja12";#N/A,#N/A,TRUE,"Hoja13";#N/A,#N/A,TRUE,"Hoja14";#N/A,#N/A,TRUE,"Hoja15";#N/A,#N/A,TRUE,"Hoja16";#N/A,#N/A,TRUE,"Hoja17";#N/A,#N/A,TRUE,"Hoja18"}</definedName>
    <definedName name="wrn.Print._.Plots." localSheetId="4" hidden="1">{"Plot1",#N/A,FALSE,"Plots";"plot2",#N/A,FALSE,"Plots";"plot3",#N/A,FALSE,"Plots";"plot4",#N/A,FALSE,"Plots";"plot5",#N/A,FALSE,"Plots";"plot6",#N/A,FALSE,"Plots"}</definedName>
    <definedName name="wrn.Print._.Plots." localSheetId="14" hidden="1">{"Plot1",#N/A,FALSE,"Plots";"plot2",#N/A,FALSE,"Plots";"plot3",#N/A,FALSE,"Plots";"plot4",#N/A,FALSE,"Plots";"plot5",#N/A,FALSE,"Plots";"plot6",#N/A,FALSE,"Plots"}</definedName>
    <definedName name="wrn.Print._.Plots." localSheetId="2" hidden="1">{"Plot1",#N/A,FALSE,"Plots";"plot2",#N/A,FALSE,"Plots";"plot3",#N/A,FALSE,"Plots";"plot4",#N/A,FALSE,"Plots";"plot5",#N/A,FALSE,"Plots";"plot6",#N/A,FALSE,"Plots"}</definedName>
    <definedName name="wrn.Print._.Plots." localSheetId="13" hidden="1">{"Plot1",#N/A,FALSE,"Plots";"plot2",#N/A,FALSE,"Plots";"plot3",#N/A,FALSE,"Plots";"plot4",#N/A,FALSE,"Plots";"plot5",#N/A,FALSE,"Plots";"plot6",#N/A,FALSE,"Plots"}</definedName>
    <definedName name="wrn.Print._.Plots." localSheetId="1" hidden="1">{"Plot1",#N/A,FALSE,"Plots";"plot2",#N/A,FALSE,"Plots";"plot3",#N/A,FALSE,"Plots";"plot4",#N/A,FALSE,"Plots";"plot5",#N/A,FALSE,"Plots";"plot6",#N/A,FALSE,"Plots"}</definedName>
    <definedName name="wrn.Print._.Plots." localSheetId="12" hidden="1">{"Plot1",#N/A,FALSE,"Plots";"plot2",#N/A,FALSE,"Plots";"plot3",#N/A,FALSE,"Plots";"plot4",#N/A,FALSE,"Plots";"plot5",#N/A,FALSE,"Plots";"plot6",#N/A,FALSE,"Plots"}</definedName>
    <definedName name="wrn.Print._.Plots." localSheetId="11" hidden="1">{"Plot1",#N/A,FALSE,"Plots";"plot2",#N/A,FALSE,"Plots";"plot3",#N/A,FALSE,"Plots";"plot4",#N/A,FALSE,"Plots";"plot5",#N/A,FALSE,"Plots";"plot6",#N/A,FALSE,"Plots"}</definedName>
    <definedName name="wrn.Print._.Plots." localSheetId="8" hidden="1">{"Plot1",#N/A,FALSE,"Plots";"plot2",#N/A,FALSE,"Plots";"plot3",#N/A,FALSE,"Plots";"plot4",#N/A,FALSE,"Plots";"plot5",#N/A,FALSE,"Plots";"plot6",#N/A,FALSE,"Plots"}</definedName>
    <definedName name="wrn.Print._.Plots." localSheetId="9" hidden="1">{"Plot1",#N/A,FALSE,"Plots";"plot2",#N/A,FALSE,"Plots";"plot3",#N/A,FALSE,"Plots";"plot4",#N/A,FALSE,"Plots";"plot5",#N/A,FALSE,"Plots";"plot6",#N/A,FALSE,"Plots"}</definedName>
    <definedName name="wrn.Print._.Plots." localSheetId="3" hidden="1">{"Plot1",#N/A,FALSE,"Plots";"plot2",#N/A,FALSE,"Plots";"plot3",#N/A,FALSE,"Plots";"plot4",#N/A,FALSE,"Plots";"plot5",#N/A,FALSE,"Plots";"plot6",#N/A,FALSE,"Plots"}</definedName>
    <definedName name="wrn.Print._.Plots." localSheetId="10" hidden="1">{"Plot1",#N/A,FALSE,"Plots";"plot2",#N/A,FALSE,"Plots";"plot3",#N/A,FALSE,"Plots";"plot4",#N/A,FALSE,"Plots";"plot5",#N/A,FALSE,"Plots";"plot6",#N/A,FALSE,"Plots"}</definedName>
    <definedName name="wrn.Print._.Plots." localSheetId="6" hidden="1">{"Plot1",#N/A,FALSE,"Plots";"plot2",#N/A,FALSE,"Plots";"plot3",#N/A,FALSE,"Plots";"plot4",#N/A,FALSE,"Plots";"plot5",#N/A,FALSE,"Plots";"plot6",#N/A,FALSE,"Plots"}</definedName>
    <definedName name="wrn.Print._.Plots." localSheetId="7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Report._.Mensual." localSheetId="2" hidden="1">{#N/A,#N/A,FALSE,"Monthly report";#N/A,#N/A,FALSE,"M.R. UEM";#N/A,#N/A,FALSE,"M.R. VCM"}</definedName>
    <definedName name="wrn.Report._.Mensual." localSheetId="1" hidden="1">{#N/A,#N/A,FALSE,"Monthly report";#N/A,#N/A,FALSE,"M.R. UEM";#N/A,#N/A,FALSE,"M.R. VCM"}</definedName>
    <definedName name="wrn.Report._.Mensual." localSheetId="11" hidden="1">{#N/A,#N/A,FALSE,"Monthly report";#N/A,#N/A,FALSE,"M.R. UEM";#N/A,#N/A,FALSE,"M.R. VCM"}</definedName>
    <definedName name="wrn.Report._.Mensual." localSheetId="8" hidden="1">{#N/A,#N/A,FALSE,"Monthly report";#N/A,#N/A,FALSE,"M.R. UEM";#N/A,#N/A,FALSE,"M.R. VCM"}</definedName>
    <definedName name="wrn.Report._.Mensual." localSheetId="9" hidden="1">{#N/A,#N/A,FALSE,"Monthly report";#N/A,#N/A,FALSE,"M.R. UEM";#N/A,#N/A,FALSE,"M.R. VCM"}</definedName>
    <definedName name="wrn.Report._.Mensual." localSheetId="3" hidden="1">{#N/A,#N/A,FALSE,"Monthly report";#N/A,#N/A,FALSE,"M.R. UEM";#N/A,#N/A,FALSE,"M.R. VCM"}</definedName>
    <definedName name="wrn.Report._.Mensual." localSheetId="10" hidden="1">{#N/A,#N/A,FALSE,"Monthly report";#N/A,#N/A,FALSE,"M.R. UEM";#N/A,#N/A,FALSE,"M.R. VCM"}</definedName>
    <definedName name="wrn.Report._.Mensual." localSheetId="6" hidden="1">{#N/A,#N/A,FALSE,"Monthly report";#N/A,#N/A,FALSE,"M.R. UEM";#N/A,#N/A,FALSE,"M.R. VCM"}</definedName>
    <definedName name="wrn.Report._.Mensual." hidden="1">{#N/A,#N/A,FALSE,"Monthly report";#N/A,#N/A,FALSE,"M.R. UEM";#N/A,#N/A,FALSE,"M.R. VCM"}</definedName>
    <definedName name="wrn.Report._.Mensual._2" localSheetId="2" hidden="1">{#N/A,#N/A,FALSE,"Monthly report";#N/A,#N/A,FALSE,"M.R. UEM";#N/A,#N/A,FALSE,"M.R. VCM"}</definedName>
    <definedName name="wrn.Report._.Mensual._2" localSheetId="1" hidden="1">{#N/A,#N/A,FALSE,"Monthly report";#N/A,#N/A,FALSE,"M.R. UEM";#N/A,#N/A,FALSE,"M.R. VCM"}</definedName>
    <definedName name="wrn.Report._.Mensual._2" localSheetId="11" hidden="1">{#N/A,#N/A,FALSE,"Monthly report";#N/A,#N/A,FALSE,"M.R. UEM";#N/A,#N/A,FALSE,"M.R. VCM"}</definedName>
    <definedName name="wrn.Report._.Mensual._2" localSheetId="8" hidden="1">{#N/A,#N/A,FALSE,"Monthly report";#N/A,#N/A,FALSE,"M.R. UEM";#N/A,#N/A,FALSE,"M.R. VCM"}</definedName>
    <definedName name="wrn.Report._.Mensual._2" localSheetId="9" hidden="1">{#N/A,#N/A,FALSE,"Monthly report";#N/A,#N/A,FALSE,"M.R. UEM";#N/A,#N/A,FALSE,"M.R. VCM"}</definedName>
    <definedName name="wrn.Report._.Mensual._2" localSheetId="3" hidden="1">{#N/A,#N/A,FALSE,"Monthly report";#N/A,#N/A,FALSE,"M.R. UEM";#N/A,#N/A,FALSE,"M.R. VCM"}</definedName>
    <definedName name="wrn.Report._.Mensual._2" localSheetId="10" hidden="1">{#N/A,#N/A,FALSE,"Monthly report";#N/A,#N/A,FALSE,"M.R. UEM";#N/A,#N/A,FALSE,"M.R. VCM"}</definedName>
    <definedName name="wrn.Report._.Mensual._2" localSheetId="6" hidden="1">{#N/A,#N/A,FALSE,"Monthly report";#N/A,#N/A,FALSE,"M.R. UEM";#N/A,#N/A,FALSE,"M.R. VCM"}</definedName>
    <definedName name="wrn.Report._.Mensual._2" hidden="1">{#N/A,#N/A,FALSE,"Monthly report";#N/A,#N/A,FALSE,"M.R. UEM";#N/A,#N/A,FALSE,"M.R. VCM"}</definedName>
    <definedName name="wrn.RESUMEN." localSheetId="4" hidden="1">{#N/A,#N/A,FALSE,"Carat";"VENTA",#N/A,FALSE,"05";#N/A,#N/A,FALSE,"06";"CASHFLOW",#N/A,FALSE,"05";"TAX PLAN",#N/A,FALSE,"05"}</definedName>
    <definedName name="wrn.RESUMEN." localSheetId="14" hidden="1">{#N/A,#N/A,FALSE,"Carat";"VENTA",#N/A,FALSE,"05";#N/A,#N/A,FALSE,"06";"CASHFLOW",#N/A,FALSE,"05";"TAX PLAN",#N/A,FALSE,"05"}</definedName>
    <definedName name="wrn.RESUMEN." localSheetId="2" hidden="1">{#N/A,#N/A,FALSE,"Carat";"VENTA",#N/A,FALSE,"05";#N/A,#N/A,FALSE,"06";"CASHFLOW",#N/A,FALSE,"05";"TAX PLAN",#N/A,FALSE,"05"}</definedName>
    <definedName name="wrn.RESUMEN." localSheetId="13" hidden="1">{#N/A,#N/A,FALSE,"Carat";"VENTA",#N/A,FALSE,"05";#N/A,#N/A,FALSE,"06";"CASHFLOW",#N/A,FALSE,"05";"TAX PLAN",#N/A,FALSE,"05"}</definedName>
    <definedName name="wrn.RESUMEN." localSheetId="1" hidden="1">{#N/A,#N/A,FALSE,"Carat";"VENTA",#N/A,FALSE,"05";#N/A,#N/A,FALSE,"06";"CASHFLOW",#N/A,FALSE,"05";"TAX PLAN",#N/A,FALSE,"05"}</definedName>
    <definedName name="wrn.RESUMEN." localSheetId="12" hidden="1">{#N/A,#N/A,FALSE,"Carat";"VENTA",#N/A,FALSE,"05";#N/A,#N/A,FALSE,"06";"CASHFLOW",#N/A,FALSE,"05";"TAX PLAN",#N/A,FALSE,"05"}</definedName>
    <definedName name="wrn.RESUMEN." localSheetId="11" hidden="1">{#N/A,#N/A,FALSE,"Carat";"VENTA",#N/A,FALSE,"05";#N/A,#N/A,FALSE,"06";"CASHFLOW",#N/A,FALSE,"05";"TAX PLAN",#N/A,FALSE,"05"}</definedName>
    <definedName name="wrn.RESUMEN." localSheetId="8" hidden="1">{#N/A,#N/A,FALSE,"Carat";"VENTA",#N/A,FALSE,"05";#N/A,#N/A,FALSE,"06";"CASHFLOW",#N/A,FALSE,"05";"TAX PLAN",#N/A,FALSE,"05"}</definedName>
    <definedName name="wrn.RESUMEN." localSheetId="9" hidden="1">{#N/A,#N/A,FALSE,"Carat";"VENTA",#N/A,FALSE,"05";#N/A,#N/A,FALSE,"06";"CASHFLOW",#N/A,FALSE,"05";"TAX PLAN",#N/A,FALSE,"05"}</definedName>
    <definedName name="wrn.RESUMEN." localSheetId="3" hidden="1">{#N/A,#N/A,FALSE,"Carat";"VENTA",#N/A,FALSE,"05";#N/A,#N/A,FALSE,"06";"CASHFLOW",#N/A,FALSE,"05";"TAX PLAN",#N/A,FALSE,"05"}</definedName>
    <definedName name="wrn.RESUMEN." localSheetId="10" hidden="1">{#N/A,#N/A,FALSE,"Carat";"VENTA",#N/A,FALSE,"05";#N/A,#N/A,FALSE,"06";"CASHFLOW",#N/A,FALSE,"05";"TAX PLAN",#N/A,FALSE,"05"}</definedName>
    <definedName name="wrn.RESUMEN." localSheetId="6" hidden="1">{#N/A,#N/A,FALSE,"Carat";"VENTA",#N/A,FALSE,"05";#N/A,#N/A,FALSE,"06";"CASHFLOW",#N/A,FALSE,"05";"TAX PLAN",#N/A,FALSE,"05"}</definedName>
    <definedName name="wrn.RESUMEN." localSheetId="7" hidden="1">{#N/A,#N/A,FALSE,"Carat";"VENTA",#N/A,FALSE,"05";#N/A,#N/A,FALSE,"06";"CASHFLOW",#N/A,FALSE,"05";"TAX PLAN",#N/A,FALSE,"05"}</definedName>
    <definedName name="wrn.RESUMEN." hidden="1">{#N/A,#N/A,FALSE,"Carat";"VENTA",#N/A,FALSE,"05";#N/A,#N/A,FALSE,"06";"CASHFLOW",#N/A,FALSE,"05";"TAX PLAN",#N/A,FALSE,"05"}</definedName>
    <definedName name="wrn.tuto." localSheetId="4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wrn.tuto." localSheetId="14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wrn.tuto." localSheetId="2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wrn.tuto." localSheetId="13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wrn.tuto." localSheetId="1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wrn.tuto." localSheetId="12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wrn.tuto." localSheetId="11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wrn.tuto." localSheetId="8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wrn.tuto." localSheetId="9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wrn.tuto." localSheetId="3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wrn.tuto." localSheetId="10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wrn.tuto." localSheetId="6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wrn.tuto." localSheetId="7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wrn.tuto." hidden="1">{#N/A,#N/A,TRUE,"Sit.Patrim.";#N/A,#N/A,TRUE,"Pat.Neto";#N/A,#N/A,TRUE,"Est.Result.";#N/A,#N/A,TRUE,"Est Resul Gestional";#N/A,#N/A,TRUE,"Ventas";#N/A,#N/A,TRUE,"Ventas Grandes volumen";#N/A,#N/A,TRUE,"Venta Grandes $";#N/A,#N/A,TRUE,"Cantidad de clientes";#N/A,#N/A,TRUE,"CostoVentas";#N/A,#N/A,TRUE,"Gastos";#N/A,#N/A,TRUE,"Anexo H";#N/A,#N/A,TRUE,"Ot.Ingresos";#N/A,#N/A,TRUE,"E.O.A.F.";#N/A,#N/A,TRUE,"Rec.Humanos";#N/A,#N/A,TRUE,"Inversiones";#N/A,#N/A,TRUE,"Contingencias"}</definedName>
    <definedName name="wrn.VARIOS." localSheetId="4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wrn.VARIOS." localSheetId="14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wrn.VARIOS." localSheetId="2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wrn.VARIOS." localSheetId="13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wrn.VARIOS." localSheetId="1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wrn.VARIOS." localSheetId="12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wrn.VARIOS." localSheetId="11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wrn.VARIOS." localSheetId="8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wrn.VARIOS." localSheetId="9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wrn.VARIOS." localSheetId="3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wrn.VARIOS." localSheetId="10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wrn.VARIOS." localSheetId="6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wrn.VARIOS." localSheetId="7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wrn.VARIOS." hidden="1">{#N/A,#N/A,FALSE,"Carat";"hdevta",#N/A,FALSE,"SEP";"VENTA",#N/A,FALSE,"05";"CASHFLOW",#N/A,FALSE,"05";#N/A,#N/A,FALSE,"06";"EQUIPOS",#N/A,FALSE,"05";"TAX PLAN",#N/A,FALSE,"05";#N/A,#N/A,FALSE,"07";"inf054",#N/A,FALSE,"SEP";#N/A,#N/A,FALSE,"02"}</definedName>
    <definedName name="wrncompleto260" localSheetId="2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completo260" localSheetId="1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completo260" localSheetId="11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completo260" localSheetId="8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completo260" localSheetId="9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completo260" localSheetId="3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completo260" localSheetId="10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completo260" localSheetId="6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completo260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completo261" localSheetId="2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completo261" localSheetId="1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completo261" localSheetId="11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completo261" localSheetId="8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completo261" localSheetId="9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completo261" localSheetId="3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completo261" localSheetId="10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completo261" localSheetId="6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rncompleto261" hidden="1">{#N/A,#N/A,TRUE,"Caratula";#N/A,#N/A,TRUE,"Costo y Venta";#N/A,#N/A,TRUE,"Resumen de Estudio Economico";#N/A,#N/A,TRUE,"Montaje";#N/A,#N/A,TRUE,"Sucontratos";#N/A,#N/A,TRUE,"Gastos Varios";#N/A,#N/A,TRUE,"Equipos y Herramientas";#N/A,#N/A,TRUE,"Materiales y Consumibles";#N/A,#N/A,TRUE,"Mano de Obra Indirecta";#N/A,#N/A,TRUE,"Mano de Obra Directa"}</definedName>
    <definedName name="wvu.PLA1." localSheetId="4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localSheetId="14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localSheetId="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localSheetId="1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localSheetId="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localSheetId="12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localSheetId="11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localSheetId="8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localSheetId="9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localSheetId="3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localSheetId="1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localSheetId="6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localSheetId="7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localSheetId="4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localSheetId="14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localSheetId="2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localSheetId="13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localSheetId="1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localSheetId="12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localSheetId="11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localSheetId="8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localSheetId="9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localSheetId="3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localSheetId="10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localSheetId="6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localSheetId="7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 hidden="1">#REF!</definedName>
    <definedName name="xcz" localSheetId="4" hidden="1">{"'pg(12)'!$B$1:$N$16"}</definedName>
    <definedName name="xcz" localSheetId="14" hidden="1">{"'pg(12)'!$B$1:$N$16"}</definedName>
    <definedName name="xcz" localSheetId="2" hidden="1">{"'pg(12)'!$B$1:$N$16"}</definedName>
    <definedName name="xcz" localSheetId="13" hidden="1">{"'pg(12)'!$B$1:$N$16"}</definedName>
    <definedName name="xcz" localSheetId="1" hidden="1">{"'pg(12)'!$B$1:$N$16"}</definedName>
    <definedName name="xcz" localSheetId="12" hidden="1">{"'pg(12)'!$B$1:$N$16"}</definedName>
    <definedName name="xcz" localSheetId="11" hidden="1">{"'pg(12)'!$B$1:$N$16"}</definedName>
    <definedName name="xcz" localSheetId="8" hidden="1">{"'pg(12)'!$B$1:$N$16"}</definedName>
    <definedName name="xcz" localSheetId="9" hidden="1">{"'pg(12)'!$B$1:$N$16"}</definedName>
    <definedName name="xcz" localSheetId="3" hidden="1">{"'pg(12)'!$B$1:$N$16"}</definedName>
    <definedName name="xcz" localSheetId="10" hidden="1">{"'pg(12)'!$B$1:$N$16"}</definedName>
    <definedName name="xcz" localSheetId="6" hidden="1">{"'pg(12)'!$B$1:$N$16"}</definedName>
    <definedName name="xcz" localSheetId="7" hidden="1">{"'pg(12)'!$B$1:$N$16"}</definedName>
    <definedName name="xcz" hidden="1">{"'pg(12)'!$B$1:$N$16"}</definedName>
    <definedName name="xs" localSheetId="4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xs" localSheetId="14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xs" localSheetId="2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xs" localSheetId="13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xs" localSheetId="1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xs" localSheetId="12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xs" localSheetId="11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xs" localSheetId="8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xs" localSheetId="9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xs" localSheetId="3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xs" localSheetId="10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xs" localSheetId="6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xs" localSheetId="7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xs" hidden="1">{#N/A,#N/A,FALSE,"Carat";#N/A,#N/A,FALSE,"IND";"prem",#N/A,FALSE,"SEP";#N/A,#N/A,FALSE,"PRE";#N/A,#N/A,FALSE,"01";"hvta",#N/A,FALSE,"SEP";"VENTA",#N/A,FALSE,"05";#N/A,#N/A,FALSE,"06";"CASHFLOW",#N/A,FALSE,"05";"EQUIPOS",#N/A,FALSE,"05";"TAX PLAN",#N/A,FALSE,"05";"TRANSF.",#N/A,FALSE,"05";#N/A,#N/A,FALSE,"07";"informe",#N/A,FALSE,"SEP";#N/A,#N/A,FALSE,"02"}</definedName>
    <definedName name="xsdf" localSheetId="2" hidden="1">{#N/A,#N/A,FALSE,"Ventas";#N/A,#N/A,FALSE,"MARGEN";#N/A,#N/A,FALSE,"Resultado";#N/A,#N/A,FALSE,"GRAFICOS";#N/A,#N/A,FALSE,"GRAFICOS (2)"}</definedName>
    <definedName name="xsdf" localSheetId="1" hidden="1">{#N/A,#N/A,FALSE,"Ventas";#N/A,#N/A,FALSE,"MARGEN";#N/A,#N/A,FALSE,"Resultado";#N/A,#N/A,FALSE,"GRAFICOS";#N/A,#N/A,FALSE,"GRAFICOS (2)"}</definedName>
    <definedName name="xsdf" localSheetId="11" hidden="1">{#N/A,#N/A,FALSE,"Ventas";#N/A,#N/A,FALSE,"MARGEN";#N/A,#N/A,FALSE,"Resultado";#N/A,#N/A,FALSE,"GRAFICOS";#N/A,#N/A,FALSE,"GRAFICOS (2)"}</definedName>
    <definedName name="xsdf" localSheetId="8" hidden="1">{#N/A,#N/A,FALSE,"Ventas";#N/A,#N/A,FALSE,"MARGEN";#N/A,#N/A,FALSE,"Resultado";#N/A,#N/A,FALSE,"GRAFICOS";#N/A,#N/A,FALSE,"GRAFICOS (2)"}</definedName>
    <definedName name="xsdf" localSheetId="9" hidden="1">{#N/A,#N/A,FALSE,"Ventas";#N/A,#N/A,FALSE,"MARGEN";#N/A,#N/A,FALSE,"Resultado";#N/A,#N/A,FALSE,"GRAFICOS";#N/A,#N/A,FALSE,"GRAFICOS (2)"}</definedName>
    <definedName name="xsdf" localSheetId="3" hidden="1">{#N/A,#N/A,FALSE,"Ventas";#N/A,#N/A,FALSE,"MARGEN";#N/A,#N/A,FALSE,"Resultado";#N/A,#N/A,FALSE,"GRAFICOS";#N/A,#N/A,FALSE,"GRAFICOS (2)"}</definedName>
    <definedName name="xsdf" localSheetId="10" hidden="1">{#N/A,#N/A,FALSE,"Ventas";#N/A,#N/A,FALSE,"MARGEN";#N/A,#N/A,FALSE,"Resultado";#N/A,#N/A,FALSE,"GRAFICOS";#N/A,#N/A,FALSE,"GRAFICOS (2)"}</definedName>
    <definedName name="xsdf" localSheetId="6" hidden="1">{#N/A,#N/A,FALSE,"Ventas";#N/A,#N/A,FALSE,"MARGEN";#N/A,#N/A,FALSE,"Resultado";#N/A,#N/A,FALSE,"GRAFICOS";#N/A,#N/A,FALSE,"GRAFICOS (2)"}</definedName>
    <definedName name="xsdf" hidden="1">{#N/A,#N/A,FALSE,"Ventas";#N/A,#N/A,FALSE,"MARGEN";#N/A,#N/A,FALSE,"Resultado";#N/A,#N/A,FALSE,"GRAFICOS";#N/A,#N/A,FALSE,"GRAFICOS (2)"}</definedName>
    <definedName name="xx" localSheetId="4" hidden="1">{#N/A,#N/A,FALSE,"Ventas";#N/A,#N/A,FALSE,"MARGEN";#N/A,#N/A,FALSE,"Resultado";#N/A,#N/A,FALSE,"GRAFICOS";#N/A,#N/A,FALSE,"GRAFICOS (2)"}</definedName>
    <definedName name="xx" localSheetId="14" hidden="1">{#N/A,#N/A,FALSE,"Ventas";#N/A,#N/A,FALSE,"MARGEN";#N/A,#N/A,FALSE,"Resultado";#N/A,#N/A,FALSE,"GRAFICOS";#N/A,#N/A,FALSE,"GRAFICOS (2)"}</definedName>
    <definedName name="xx" localSheetId="2" hidden="1">{#N/A,#N/A,FALSE,"Ventas";#N/A,#N/A,FALSE,"MARGEN";#N/A,#N/A,FALSE,"Resultado";#N/A,#N/A,FALSE,"GRAFICOS";#N/A,#N/A,FALSE,"GRAFICOS (2)"}</definedName>
    <definedName name="xx" localSheetId="13" hidden="1">{#N/A,#N/A,FALSE,"Ventas";#N/A,#N/A,FALSE,"MARGEN";#N/A,#N/A,FALSE,"Resultado";#N/A,#N/A,FALSE,"GRAFICOS";#N/A,#N/A,FALSE,"GRAFICOS (2)"}</definedName>
    <definedName name="xx" localSheetId="1" hidden="1">{#N/A,#N/A,FALSE,"Ventas";#N/A,#N/A,FALSE,"MARGEN";#N/A,#N/A,FALSE,"Resultado";#N/A,#N/A,FALSE,"GRAFICOS";#N/A,#N/A,FALSE,"GRAFICOS (2)"}</definedName>
    <definedName name="xx" localSheetId="12" hidden="1">{#N/A,#N/A,FALSE,"Ventas";#N/A,#N/A,FALSE,"MARGEN";#N/A,#N/A,FALSE,"Resultado";#N/A,#N/A,FALSE,"GRAFICOS";#N/A,#N/A,FALSE,"GRAFICOS (2)"}</definedName>
    <definedName name="xx" localSheetId="11" hidden="1">{#N/A,#N/A,FALSE,"Ventas";#N/A,#N/A,FALSE,"MARGEN";#N/A,#N/A,FALSE,"Resultado";#N/A,#N/A,FALSE,"GRAFICOS";#N/A,#N/A,FALSE,"GRAFICOS (2)"}</definedName>
    <definedName name="xx" localSheetId="8" hidden="1">{#N/A,#N/A,FALSE,"Ventas";#N/A,#N/A,FALSE,"MARGEN";#N/A,#N/A,FALSE,"Resultado";#N/A,#N/A,FALSE,"GRAFICOS";#N/A,#N/A,FALSE,"GRAFICOS (2)"}</definedName>
    <definedName name="xx" localSheetId="9" hidden="1">{#N/A,#N/A,FALSE,"Ventas";#N/A,#N/A,FALSE,"MARGEN";#N/A,#N/A,FALSE,"Resultado";#N/A,#N/A,FALSE,"GRAFICOS";#N/A,#N/A,FALSE,"GRAFICOS (2)"}</definedName>
    <definedName name="xx" localSheetId="3" hidden="1">{#N/A,#N/A,FALSE,"Ventas";#N/A,#N/A,FALSE,"MARGEN";#N/A,#N/A,FALSE,"Resultado";#N/A,#N/A,FALSE,"GRAFICOS";#N/A,#N/A,FALSE,"GRAFICOS (2)"}</definedName>
    <definedName name="xx" localSheetId="10" hidden="1">{#N/A,#N/A,FALSE,"Ventas";#N/A,#N/A,FALSE,"MARGEN";#N/A,#N/A,FALSE,"Resultado";#N/A,#N/A,FALSE,"GRAFICOS";#N/A,#N/A,FALSE,"GRAFICOS (2)"}</definedName>
    <definedName name="xx" localSheetId="6" hidden="1">{#N/A,#N/A,FALSE,"Ventas";#N/A,#N/A,FALSE,"MARGEN";#N/A,#N/A,FALSE,"Resultado";#N/A,#N/A,FALSE,"GRAFICOS";#N/A,#N/A,FALSE,"GRAFICOS (2)"}</definedName>
    <definedName name="xx" localSheetId="7" hidden="1">{#N/A,#N/A,FALSE,"Ventas";#N/A,#N/A,FALSE,"MARGEN";#N/A,#N/A,FALSE,"Resultado";#N/A,#N/A,FALSE,"GRAFICOS";#N/A,#N/A,FALSE,"GRAFICOS (2)"}</definedName>
    <definedName name="xx" hidden="1">{#N/A,#N/A,FALSE,"Ventas";#N/A,#N/A,FALSE,"MARGEN";#N/A,#N/A,FALSE,"Resultado";#N/A,#N/A,FALSE,"GRAFICOS";#N/A,#N/A,FALSE,"GRAFICOS (2)"}</definedName>
    <definedName name="XXX_2" localSheetId="2" hidden="1">{"NORMAL",#N/A,FALSE,"02"}</definedName>
    <definedName name="XXX_2" localSheetId="1" hidden="1">{"NORMAL",#N/A,FALSE,"02"}</definedName>
    <definedName name="XXX_2" localSheetId="11" hidden="1">{"NORMAL",#N/A,FALSE,"02"}</definedName>
    <definedName name="XXX_2" localSheetId="8" hidden="1">{"NORMAL",#N/A,FALSE,"02"}</definedName>
    <definedName name="XXX_2" localSheetId="9" hidden="1">{"NORMAL",#N/A,FALSE,"02"}</definedName>
    <definedName name="XXX_2" localSheetId="3" hidden="1">{"NORMAL",#N/A,FALSE,"02"}</definedName>
    <definedName name="XXX_2" localSheetId="10" hidden="1">{"NORMAL",#N/A,FALSE,"02"}</definedName>
    <definedName name="XXX_2" localSheetId="6" hidden="1">{"NORMAL",#N/A,FALSE,"02"}</definedName>
    <definedName name="XXX_2" hidden="1">{"NORMAL",#N/A,FALSE,"02"}</definedName>
    <definedName name="XXXX" localSheetId="2" hidden="1">{#N/A,#N/A,FALSE,"SERIE_150";#N/A,#N/A,FALSE,"SERIE_600 "}</definedName>
    <definedName name="XXXX" localSheetId="1" hidden="1">{#N/A,#N/A,FALSE,"SERIE_150";#N/A,#N/A,FALSE,"SERIE_600 "}</definedName>
    <definedName name="XXXX" localSheetId="11" hidden="1">{#N/A,#N/A,FALSE,"SERIE_150";#N/A,#N/A,FALSE,"SERIE_600 "}</definedName>
    <definedName name="XXXX" localSheetId="8" hidden="1">{#N/A,#N/A,FALSE,"SERIE_150";#N/A,#N/A,FALSE,"SERIE_600 "}</definedName>
    <definedName name="XXXX" localSheetId="9" hidden="1">{#N/A,#N/A,FALSE,"SERIE_150";#N/A,#N/A,FALSE,"SERIE_600 "}</definedName>
    <definedName name="XXXX" localSheetId="3" hidden="1">{#N/A,#N/A,FALSE,"SERIE_150";#N/A,#N/A,FALSE,"SERIE_600 "}</definedName>
    <definedName name="XXXX" localSheetId="10" hidden="1">{#N/A,#N/A,FALSE,"SERIE_150";#N/A,#N/A,FALSE,"SERIE_600 "}</definedName>
    <definedName name="XXXX" localSheetId="6" hidden="1">{#N/A,#N/A,FALSE,"SERIE_150";#N/A,#N/A,FALSE,"SERIE_600 "}</definedName>
    <definedName name="XXXX" hidden="1">{#N/A,#N/A,FALSE,"SERIE_150";#N/A,#N/A,FALSE,"SERIE_600 "}</definedName>
    <definedName name="xxxxxxxxxx" localSheetId="2" hidden="1">{"DECIMAL",#N/A,FALSE,"02"}</definedName>
    <definedName name="xxxxxxxxxx" localSheetId="1" hidden="1">{"DECIMAL",#N/A,FALSE,"02"}</definedName>
    <definedName name="xxxxxxxxxx" localSheetId="11" hidden="1">{"DECIMAL",#N/A,FALSE,"02"}</definedName>
    <definedName name="xxxxxxxxxx" localSheetId="8" hidden="1">{"DECIMAL",#N/A,FALSE,"02"}</definedName>
    <definedName name="xxxxxxxxxx" localSheetId="9" hidden="1">{"DECIMAL",#N/A,FALSE,"02"}</definedName>
    <definedName name="xxxxxxxxxx" localSheetId="3" hidden="1">{"DECIMAL",#N/A,FALSE,"02"}</definedName>
    <definedName name="xxxxxxxxxx" localSheetId="10" hidden="1">{"DECIMAL",#N/A,FALSE,"02"}</definedName>
    <definedName name="xxxxxxxxxx" localSheetId="6" hidden="1">{"DECIMAL",#N/A,FALSE,"02"}</definedName>
    <definedName name="xxxxxxxxxx" hidden="1">{"DECIMAL",#N/A,FALSE,"02"}</definedName>
    <definedName name="YPF" localSheetId="2" hidden="1">{#N/A,#N/A,TRUE,"INGENIERIA";#N/A,#N/A,TRUE,"COMPRAS";#N/A,#N/A,TRUE,"DIRECCION";#N/A,#N/A,TRUE,"RESUMEN"}</definedName>
    <definedName name="YPF" localSheetId="1" hidden="1">{#N/A,#N/A,TRUE,"INGENIERIA";#N/A,#N/A,TRUE,"COMPRAS";#N/A,#N/A,TRUE,"DIRECCION";#N/A,#N/A,TRUE,"RESUMEN"}</definedName>
    <definedName name="YPF" localSheetId="11" hidden="1">{#N/A,#N/A,TRUE,"INGENIERIA";#N/A,#N/A,TRUE,"COMPRAS";#N/A,#N/A,TRUE,"DIRECCION";#N/A,#N/A,TRUE,"RESUMEN"}</definedName>
    <definedName name="YPF" localSheetId="8" hidden="1">{#N/A,#N/A,TRUE,"INGENIERIA";#N/A,#N/A,TRUE,"COMPRAS";#N/A,#N/A,TRUE,"DIRECCION";#N/A,#N/A,TRUE,"RESUMEN"}</definedName>
    <definedName name="YPF" localSheetId="9" hidden="1">{#N/A,#N/A,TRUE,"INGENIERIA";#N/A,#N/A,TRUE,"COMPRAS";#N/A,#N/A,TRUE,"DIRECCION";#N/A,#N/A,TRUE,"RESUMEN"}</definedName>
    <definedName name="YPF" localSheetId="3" hidden="1">{#N/A,#N/A,TRUE,"INGENIERIA";#N/A,#N/A,TRUE,"COMPRAS";#N/A,#N/A,TRUE,"DIRECCION";#N/A,#N/A,TRUE,"RESUMEN"}</definedName>
    <definedName name="YPF" localSheetId="10" hidden="1">{#N/A,#N/A,TRUE,"INGENIERIA";#N/A,#N/A,TRUE,"COMPRAS";#N/A,#N/A,TRUE,"DIRECCION";#N/A,#N/A,TRUE,"RESUMEN"}</definedName>
    <definedName name="YPF" localSheetId="6" hidden="1">{#N/A,#N/A,TRUE,"INGENIERIA";#N/A,#N/A,TRUE,"COMPRAS";#N/A,#N/A,TRUE,"DIRECCION";#N/A,#N/A,TRUE,"RESUMEN"}</definedName>
    <definedName name="YPF" hidden="1">{#N/A,#N/A,TRUE,"INGENIERIA";#N/A,#N/A,TRUE,"COMPRAS";#N/A,#N/A,TRUE,"DIRECCION";#N/A,#N/A,TRUE,"RESUMEN"}</definedName>
    <definedName name="yyy" localSheetId="2" hidden="1">{#N/A,#N/A,FALSE,"Ventas";#N/A,#N/A,FALSE,"MARGEN";#N/A,#N/A,FALSE,"Resultado";#N/A,#N/A,FALSE,"GRAFICOS";#N/A,#N/A,FALSE,"GRAFICOS (2)"}</definedName>
    <definedName name="yyy" localSheetId="1" hidden="1">{#N/A,#N/A,FALSE,"Ventas";#N/A,#N/A,FALSE,"MARGEN";#N/A,#N/A,FALSE,"Resultado";#N/A,#N/A,FALSE,"GRAFICOS";#N/A,#N/A,FALSE,"GRAFICOS (2)"}</definedName>
    <definedName name="yyy" localSheetId="11" hidden="1">{#N/A,#N/A,FALSE,"Ventas";#N/A,#N/A,FALSE,"MARGEN";#N/A,#N/A,FALSE,"Resultado";#N/A,#N/A,FALSE,"GRAFICOS";#N/A,#N/A,FALSE,"GRAFICOS (2)"}</definedName>
    <definedName name="yyy" localSheetId="8" hidden="1">{#N/A,#N/A,FALSE,"Ventas";#N/A,#N/A,FALSE,"MARGEN";#N/A,#N/A,FALSE,"Resultado";#N/A,#N/A,FALSE,"GRAFICOS";#N/A,#N/A,FALSE,"GRAFICOS (2)"}</definedName>
    <definedName name="yyy" localSheetId="9" hidden="1">{#N/A,#N/A,FALSE,"Ventas";#N/A,#N/A,FALSE,"MARGEN";#N/A,#N/A,FALSE,"Resultado";#N/A,#N/A,FALSE,"GRAFICOS";#N/A,#N/A,FALSE,"GRAFICOS (2)"}</definedName>
    <definedName name="yyy" localSheetId="3" hidden="1">{#N/A,#N/A,FALSE,"Ventas";#N/A,#N/A,FALSE,"MARGEN";#N/A,#N/A,FALSE,"Resultado";#N/A,#N/A,FALSE,"GRAFICOS";#N/A,#N/A,FALSE,"GRAFICOS (2)"}</definedName>
    <definedName name="yyy" localSheetId="10" hidden="1">{#N/A,#N/A,FALSE,"Ventas";#N/A,#N/A,FALSE,"MARGEN";#N/A,#N/A,FALSE,"Resultado";#N/A,#N/A,FALSE,"GRAFICOS";#N/A,#N/A,FALSE,"GRAFICOS (2)"}</definedName>
    <definedName name="yyy" localSheetId="6" hidden="1">{#N/A,#N/A,FALSE,"Ventas";#N/A,#N/A,FALSE,"MARGEN";#N/A,#N/A,FALSE,"Resultado";#N/A,#N/A,FALSE,"GRAFICOS";#N/A,#N/A,FALSE,"GRAFICOS (2)"}</definedName>
    <definedName name="yyy" hidden="1">{#N/A,#N/A,FALSE,"Ventas";#N/A,#N/A,FALSE,"MARGEN";#N/A,#N/A,FALSE,"Resultado";#N/A,#N/A,FALSE,"GRAFICOS";#N/A,#N/A,FALSE,"GRAFICOS (2)"}</definedName>
    <definedName name="yyyyyyyyyyyyyyyyyyyyyyyyyyyyy" localSheetId="2" hidden="1">{#N/A,#N/A,FALSE,"Ventas";#N/A,#N/A,FALSE,"MARGEN";#N/A,#N/A,FALSE,"Resultado";#N/A,#N/A,FALSE,"GRAFICOS";#N/A,#N/A,FALSE,"GRAFICOS (2)"}</definedName>
    <definedName name="yyyyyyyyyyyyyyyyyyyyyyyyyyyyy" localSheetId="1" hidden="1">{#N/A,#N/A,FALSE,"Ventas";#N/A,#N/A,FALSE,"MARGEN";#N/A,#N/A,FALSE,"Resultado";#N/A,#N/A,FALSE,"GRAFICOS";#N/A,#N/A,FALSE,"GRAFICOS (2)"}</definedName>
    <definedName name="yyyyyyyyyyyyyyyyyyyyyyyyyyyyy" localSheetId="11" hidden="1">{#N/A,#N/A,FALSE,"Ventas";#N/A,#N/A,FALSE,"MARGEN";#N/A,#N/A,FALSE,"Resultado";#N/A,#N/A,FALSE,"GRAFICOS";#N/A,#N/A,FALSE,"GRAFICOS (2)"}</definedName>
    <definedName name="yyyyyyyyyyyyyyyyyyyyyyyyyyyyy" localSheetId="8" hidden="1">{#N/A,#N/A,FALSE,"Ventas";#N/A,#N/A,FALSE,"MARGEN";#N/A,#N/A,FALSE,"Resultado";#N/A,#N/A,FALSE,"GRAFICOS";#N/A,#N/A,FALSE,"GRAFICOS (2)"}</definedName>
    <definedName name="yyyyyyyyyyyyyyyyyyyyyyyyyyyyy" localSheetId="9" hidden="1">{#N/A,#N/A,FALSE,"Ventas";#N/A,#N/A,FALSE,"MARGEN";#N/A,#N/A,FALSE,"Resultado";#N/A,#N/A,FALSE,"GRAFICOS";#N/A,#N/A,FALSE,"GRAFICOS (2)"}</definedName>
    <definedName name="yyyyyyyyyyyyyyyyyyyyyyyyyyyyy" localSheetId="3" hidden="1">{#N/A,#N/A,FALSE,"Ventas";#N/A,#N/A,FALSE,"MARGEN";#N/A,#N/A,FALSE,"Resultado";#N/A,#N/A,FALSE,"GRAFICOS";#N/A,#N/A,FALSE,"GRAFICOS (2)"}</definedName>
    <definedName name="yyyyyyyyyyyyyyyyyyyyyyyyyyyyy" localSheetId="10" hidden="1">{#N/A,#N/A,FALSE,"Ventas";#N/A,#N/A,FALSE,"MARGEN";#N/A,#N/A,FALSE,"Resultado";#N/A,#N/A,FALSE,"GRAFICOS";#N/A,#N/A,FALSE,"GRAFICOS (2)"}</definedName>
    <definedName name="yyyyyyyyyyyyyyyyyyyyyyyyyyyyy" localSheetId="6" hidden="1">{#N/A,#N/A,FALSE,"Ventas";#N/A,#N/A,FALSE,"MARGEN";#N/A,#N/A,FALSE,"Resultado";#N/A,#N/A,FALSE,"GRAFICOS";#N/A,#N/A,FALSE,"GRAFICOS (2)"}</definedName>
    <definedName name="yyyyyyyyyyyyyyyyyyyyyyyyyyyyy" hidden="1">{#N/A,#N/A,FALSE,"Ventas";#N/A,#N/A,FALSE,"MARGEN";#N/A,#N/A,FALSE,"Resultado";#N/A,#N/A,FALSE,"GRAFICOS";#N/A,#N/A,FALSE,"GRAFICOS (2)"}</definedName>
    <definedName name="Z_5465C980_2BDD_11D3_B53D_00500477B0E4_.wvu.PrintArea" hidden="1">#REF!</definedName>
    <definedName name="Z_5465C980_2BDD_11D3_B53D_00500477B0E4_.wvu.PrintTitles" hidden="1">#REF!</definedName>
    <definedName name="Z_5465C980_2BDD_11D3_B53D_00500477B0E4_.wvu.Rows" hidden="1">#REF!,#REF!</definedName>
    <definedName name="Z_7A64942C_7D97_45D6_9FA4_21B9F43754B6_.wvu.Cols" hidden="1">#REF!</definedName>
    <definedName name="Z_7A64942C_7D97_45D6_9FA4_21B9F43754B6_.wvu.FilterData" hidden="1">#REF!</definedName>
    <definedName name="Z_7A64942C_7D97_45D6_9FA4_21B9F43754B6_.wvu.PrintArea" hidden="1">#REF!</definedName>
    <definedName name="Z_7A64942C_7D97_45D6_9FA4_21B9F43754B6_.wvu.PrintTitles" hidden="1">#REF!</definedName>
    <definedName name="Z_7A64942C_7D97_45D6_9FA4_21B9F43754B6_.wvu.Rows" hidden="1">#REF!,#REF!</definedName>
    <definedName name="ZZ_EVCOMOPTS" hidden="1">10</definedName>
    <definedName name="zzzzzzzzzzz" localSheetId="2" hidden="1">{"DECIMAL",#N/A,FALSE,"02"}</definedName>
    <definedName name="zzzzzzzzzzz" localSheetId="1" hidden="1">{"DECIMAL",#N/A,FALSE,"02"}</definedName>
    <definedName name="zzzzzzzzzzz" localSheetId="11" hidden="1">{"DECIMAL",#N/A,FALSE,"02"}</definedName>
    <definedName name="zzzzzzzzzzz" localSheetId="8" hidden="1">{"DECIMAL",#N/A,FALSE,"02"}</definedName>
    <definedName name="zzzzzzzzzzz" localSheetId="9" hidden="1">{"DECIMAL",#N/A,FALSE,"02"}</definedName>
    <definedName name="zzzzzzzzzzz" localSheetId="3" hidden="1">{"DECIMAL",#N/A,FALSE,"02"}</definedName>
    <definedName name="zzzzzzzzzzz" localSheetId="10" hidden="1">{"DECIMAL",#N/A,FALSE,"02"}</definedName>
    <definedName name="zzzzzzzzzzz" localSheetId="6" hidden="1">{"DECIMAL",#N/A,FALSE,"02"}</definedName>
    <definedName name="zzzzzzzzzzz" hidden="1">{"DECIMAL",#N/A,FALSE,"02"}</definedName>
    <definedName name="zzzzzzzzzzzzzzzz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4" i="123" l="1"/>
  <c r="N33" i="123"/>
  <c r="N32" i="123"/>
  <c r="N31" i="123"/>
  <c r="N30" i="123"/>
  <c r="N35" i="123"/>
  <c r="O35" i="123"/>
  <c r="O34" i="123"/>
  <c r="O33" i="123"/>
  <c r="O32" i="123"/>
  <c r="O31" i="123"/>
  <c r="O30" i="123"/>
  <c r="I30" i="113"/>
  <c r="I29" i="113"/>
  <c r="J30" i="113"/>
  <c r="J29" i="113"/>
  <c r="D30" i="113"/>
  <c r="D29" i="113"/>
  <c r="C30" i="113"/>
  <c r="C29" i="113"/>
</calcChain>
</file>

<file path=xl/sharedStrings.xml><?xml version="1.0" encoding="utf-8"?>
<sst xmlns="http://schemas.openxmlformats.org/spreadsheetml/2006/main" count="1145" uniqueCount="385">
  <si>
    <t>Summary Consolidated Financials</t>
  </si>
  <si>
    <t>Q/Q  ∆</t>
  </si>
  <si>
    <t>Y/Y  ∆</t>
  </si>
  <si>
    <t>Unaudited Figures, in US$ million</t>
  </si>
  <si>
    <t>Revenues</t>
  </si>
  <si>
    <t xml:space="preserve">EBITDA                                                                                              </t>
  </si>
  <si>
    <t>Adjusted EBITDA</t>
  </si>
  <si>
    <t>Operating income before impairment of assets</t>
  </si>
  <si>
    <t>Operating income</t>
  </si>
  <si>
    <t>Net income before impairment of assets</t>
  </si>
  <si>
    <t xml:space="preserve">EPS </t>
  </si>
  <si>
    <t>FCF</t>
  </si>
  <si>
    <t>Cash and cash equivalents</t>
  </si>
  <si>
    <t>Total debt</t>
  </si>
  <si>
    <t>Consolidated Revenues Breakdown</t>
  </si>
  <si>
    <t>Diesel</t>
  </si>
  <si>
    <t>Gasoline</t>
  </si>
  <si>
    <t>Natural gas as producers (third parties)</t>
  </si>
  <si>
    <t>Other</t>
  </si>
  <si>
    <t>Total Domestic Market</t>
  </si>
  <si>
    <t>Jet fuel</t>
  </si>
  <si>
    <t>Grain and flours</t>
  </si>
  <si>
    <t>Crude oil</t>
  </si>
  <si>
    <t>Petchem &amp; Other</t>
  </si>
  <si>
    <t>Total Export Market</t>
  </si>
  <si>
    <t>Total Revenues</t>
  </si>
  <si>
    <t>Lifting cost</t>
  </si>
  <si>
    <t>Royalties</t>
  </si>
  <si>
    <t>Fuels imports</t>
  </si>
  <si>
    <t>Crude oil purchases to third parties</t>
  </si>
  <si>
    <t>Biofuel purchases</t>
  </si>
  <si>
    <t>Stock variations</t>
  </si>
  <si>
    <t>Selling expenses</t>
  </si>
  <si>
    <t>Administrative expenses</t>
  </si>
  <si>
    <t>Exploration expenses</t>
  </si>
  <si>
    <t>Other operating results, net</t>
  </si>
  <si>
    <t>Impairment of assets</t>
  </si>
  <si>
    <t>Consolidated Net Income Breakdown</t>
  </si>
  <si>
    <t>Financial results, net</t>
  </si>
  <si>
    <t>Income tax</t>
  </si>
  <si>
    <t>Net Income before impairment of assets</t>
  </si>
  <si>
    <t>Reconciliation of Adjusted EBITDA</t>
  </si>
  <si>
    <t>Unproductive exploratory drillings</t>
  </si>
  <si>
    <t>Depreciation &amp; amortization</t>
  </si>
  <si>
    <t>EBITDA</t>
  </si>
  <si>
    <t>Leasing</t>
  </si>
  <si>
    <t>Other adjustments</t>
  </si>
  <si>
    <t>Other Upstream</t>
  </si>
  <si>
    <t>Total OPEX</t>
  </si>
  <si>
    <t>Depreciation &amp; Amortization</t>
  </si>
  <si>
    <t>Total Other Costs</t>
  </si>
  <si>
    <t>Other purchases</t>
  </si>
  <si>
    <t>Total Purchases &amp; Stock Variations</t>
  </si>
  <si>
    <t xml:space="preserve">Operating Costs + Purchases + Impairment of Assets </t>
  </si>
  <si>
    <t>1Q22</t>
  </si>
  <si>
    <t>EBITDA breadkdown by segment</t>
  </si>
  <si>
    <t>Upstream</t>
  </si>
  <si>
    <t>Corporate &amp; Other</t>
  </si>
  <si>
    <t>Consolid. Adjustments</t>
  </si>
  <si>
    <t>Total</t>
  </si>
  <si>
    <t>Upstream Financials</t>
  </si>
  <si>
    <t xml:space="preserve">Crude oil </t>
  </si>
  <si>
    <t xml:space="preserve">Natural gas </t>
  </si>
  <si>
    <t xml:space="preserve">Operating income </t>
  </si>
  <si>
    <t>Unit Cash Costs</t>
  </si>
  <si>
    <t>Unaudited Figures, in US$/boe</t>
  </si>
  <si>
    <t>Lifting Cost</t>
  </si>
  <si>
    <t>Royalties and other taxes</t>
  </si>
  <si>
    <t>Other Costs</t>
  </si>
  <si>
    <t>Total Cash Costs (US$/boe)</t>
  </si>
  <si>
    <t>Upstream Operating data</t>
  </si>
  <si>
    <t>Unaudited Figures</t>
  </si>
  <si>
    <t>Net Production Breakdown</t>
  </si>
  <si>
    <t>Crude Production (Kbbld)</t>
  </si>
  <si>
    <t>Conventional</t>
  </si>
  <si>
    <t xml:space="preserve">Shale </t>
  </si>
  <si>
    <t>Tight</t>
  </si>
  <si>
    <t>NGL Production (Kbbld)</t>
  </si>
  <si>
    <t>Gas Production (Mm3d)</t>
  </si>
  <si>
    <t>Total Production (Kboed)</t>
  </si>
  <si>
    <t>Average realization prices</t>
  </si>
  <si>
    <t>Crude Oil (USD/bbl)</t>
  </si>
  <si>
    <t>Other domestic market</t>
  </si>
  <si>
    <t>Export market</t>
  </si>
  <si>
    <t>Crude oil purchases (intersegment + third parties)</t>
  </si>
  <si>
    <t>Downstream Operating data</t>
  </si>
  <si>
    <t>Crude processed (Kbbld)</t>
  </si>
  <si>
    <t>Refinery utilization (%)</t>
  </si>
  <si>
    <t>Total domestic market</t>
  </si>
  <si>
    <t xml:space="preserve">   of which Gasoline </t>
  </si>
  <si>
    <t xml:space="preserve">   of which Diesel </t>
  </si>
  <si>
    <t>Total export market</t>
  </si>
  <si>
    <t>Sales of petrochemical products (Ktn)</t>
  </si>
  <si>
    <t>Domestic market</t>
  </si>
  <si>
    <t xml:space="preserve">Domestic market </t>
  </si>
  <si>
    <t>Natural gas as producers (intersegment + third parties)</t>
  </si>
  <si>
    <t>Natural gas purchases (intersegment + third parties)</t>
  </si>
  <si>
    <t>Corporate &amp; Other Financials</t>
  </si>
  <si>
    <t>Operating costs and other</t>
  </si>
  <si>
    <t>Consolidation Adjustments Financials</t>
  </si>
  <si>
    <t>Operating costs</t>
  </si>
  <si>
    <t>Summary Consolidated Cash Flow</t>
  </si>
  <si>
    <t>Cash BoP</t>
  </si>
  <si>
    <t>Net cash flow from operating activities</t>
  </si>
  <si>
    <t>Net cash flow from investing activities</t>
  </si>
  <si>
    <t>Net cash flow from financing activities</t>
  </si>
  <si>
    <t>FX adjustments &amp; other</t>
  </si>
  <si>
    <t>Cash EoP</t>
  </si>
  <si>
    <t>Investment in financial assets</t>
  </si>
  <si>
    <t>Cash + short-term investments EoP</t>
  </si>
  <si>
    <t xml:space="preserve">FCF = Cash flow from Operations less capex (Investing activities), M&amp;A (Investing activities), and interest and leasing payments (Financing activities). </t>
  </si>
  <si>
    <t>Net debt breakdown</t>
  </si>
  <si>
    <t>Short-term debt</t>
  </si>
  <si>
    <t>Long-term debt</t>
  </si>
  <si>
    <t>Avg. Interest rate for AR$-debt</t>
  </si>
  <si>
    <t>Avg. Interest rate for US$-debt</t>
  </si>
  <si>
    <t>% of debt in AR$</t>
  </si>
  <si>
    <t>Cash + short term investments</t>
  </si>
  <si>
    <t>Net debt</t>
  </si>
  <si>
    <t>Income Statement</t>
  </si>
  <si>
    <t>Costs</t>
  </si>
  <si>
    <t>Gross profit</t>
  </si>
  <si>
    <t>Impairment of property, plant and equipment and intangible assets</t>
  </si>
  <si>
    <t xml:space="preserve">Income of interests in companies and joint ventures </t>
  </si>
  <si>
    <t>Financial Income</t>
  </si>
  <si>
    <t>Financial Cost</t>
  </si>
  <si>
    <t>Other financial results</t>
  </si>
  <si>
    <t>Net profit before income tax</t>
  </si>
  <si>
    <t>Net profit for the period</t>
  </si>
  <si>
    <t>Net profit for shareholders of the parent company</t>
  </si>
  <si>
    <t>Net profits for non-controlling interest</t>
  </si>
  <si>
    <t>Earnings per share attributable to shareholders of the parent company (basic and diluted)</t>
  </si>
  <si>
    <t>Unaudited Figures, in AR$ million</t>
  </si>
  <si>
    <t>Consolidated Balance Sheet</t>
  </si>
  <si>
    <t>In US$ million</t>
  </si>
  <si>
    <t>In AR$ million</t>
  </si>
  <si>
    <t>Non-current Assets</t>
  </si>
  <si>
    <t>Intangible assets</t>
  </si>
  <si>
    <t>Properties, plant and equipment</t>
  </si>
  <si>
    <t>Assets for leasing</t>
  </si>
  <si>
    <t>Investments in companies and joint ventures</t>
  </si>
  <si>
    <t>Deferred tax assets, net</t>
  </si>
  <si>
    <t>Other receivables</t>
  </si>
  <si>
    <t>Trade receivables</t>
  </si>
  <si>
    <t>Total Non-current Assets</t>
  </si>
  <si>
    <t>Current Assets</t>
  </si>
  <si>
    <t>Inventories</t>
  </si>
  <si>
    <t>Contract assets</t>
  </si>
  <si>
    <t>Derivative financial instruments</t>
  </si>
  <si>
    <t>Total Current Assets</t>
  </si>
  <si>
    <t>Total Assets</t>
  </si>
  <si>
    <t>Total Shareholders´ Equity</t>
  </si>
  <si>
    <t>Non-current Liabilities</t>
  </si>
  <si>
    <t xml:space="preserve">Provisions </t>
  </si>
  <si>
    <t>Deferred tax liabilities, net</t>
  </si>
  <si>
    <t>Contract liabilities</t>
  </si>
  <si>
    <t>Income tax payable</t>
  </si>
  <si>
    <t>Other taxes payable</t>
  </si>
  <si>
    <t>Salaries and social security</t>
  </si>
  <si>
    <t>Liabilities from leasing</t>
  </si>
  <si>
    <t>Loans</t>
  </si>
  <si>
    <t>Other liabilities</t>
  </si>
  <si>
    <t>Accounts payable</t>
  </si>
  <si>
    <t>Total non-current Liabilities</t>
  </si>
  <si>
    <t>Current Liabilities</t>
  </si>
  <si>
    <t>Total Current Liabilities</t>
  </si>
  <si>
    <t>Total Liabilities</t>
  </si>
  <si>
    <t>Total Liabilities and Shareholders’ Equity</t>
  </si>
  <si>
    <t>Cash Flow Statement</t>
  </si>
  <si>
    <t>Operating activities</t>
  </si>
  <si>
    <t xml:space="preserve">Net income </t>
  </si>
  <si>
    <t>Income of interests in companies and joint ventures</t>
  </si>
  <si>
    <t>Depreciation of property, plant and equipment</t>
  </si>
  <si>
    <t>Depreciation of the right-of-use assets</t>
  </si>
  <si>
    <t>Amortization of intangible assets</t>
  </si>
  <si>
    <t>Losses of property, plant and equipment and intangible assets and consumption of materials</t>
  </si>
  <si>
    <t>Income tax charge</t>
  </si>
  <si>
    <t>Net increase in provisions</t>
  </si>
  <si>
    <t>Stock compensation plans</t>
  </si>
  <si>
    <t>Investing activities</t>
  </si>
  <si>
    <t>Acquisitions of property, plant and equipment and intangible assets</t>
  </si>
  <si>
    <t>Contributions and acquisitions of interests in companies and joint ventures</t>
  </si>
  <si>
    <t>Proceeds from sales of financial assets</t>
  </si>
  <si>
    <t>Payments for the acquisition of financial assets</t>
  </si>
  <si>
    <t>Interest received from financial assets</t>
  </si>
  <si>
    <t>Collection for participation in areas and sale of assets</t>
  </si>
  <si>
    <t>Financing activities</t>
  </si>
  <si>
    <t>Payment of loans</t>
  </si>
  <si>
    <t>Payment of interests</t>
  </si>
  <si>
    <t>Proceeds from loans</t>
  </si>
  <si>
    <t xml:space="preserve">Acquisition of own shares </t>
  </si>
  <si>
    <t>Payment of leasing</t>
  </si>
  <si>
    <t>Payment of interests related to income tax</t>
  </si>
  <si>
    <t>Effect of changes in exchange rates on cash and cash equivalents</t>
  </si>
  <si>
    <t>Translation adjustments</t>
  </si>
  <si>
    <t>Increase (decrease) in cash and cash equivalents</t>
  </si>
  <si>
    <t>Cash and cash equivalents at the beginning of the period</t>
  </si>
  <si>
    <t>Cash and cash equivalents at the end of the period</t>
  </si>
  <si>
    <t>Main physical magnitudes</t>
  </si>
  <si>
    <t>Unit</t>
  </si>
  <si>
    <t>Cum. 2019</t>
  </si>
  <si>
    <t>Total Production</t>
  </si>
  <si>
    <t>Kboe</t>
  </si>
  <si>
    <t>Crude oil production</t>
  </si>
  <si>
    <t>Kbbl</t>
  </si>
  <si>
    <t>NGL production</t>
  </si>
  <si>
    <t>Gas production</t>
  </si>
  <si>
    <t>Mm3</t>
  </si>
  <si>
    <t xml:space="preserve">Henry Hub </t>
  </si>
  <si>
    <t>USD/MMBTU</t>
  </si>
  <si>
    <t xml:space="preserve">Brent </t>
  </si>
  <si>
    <t>USD/bbl</t>
  </si>
  <si>
    <r>
      <t xml:space="preserve">Sales volume </t>
    </r>
    <r>
      <rPr>
        <b/>
        <i/>
        <sz val="10"/>
        <rFont val="Arial"/>
        <family val="2"/>
      </rPr>
      <t>(YPF stand alone)</t>
    </r>
  </si>
  <si>
    <t>Sales of refined products</t>
  </si>
  <si>
    <t>Km3</t>
  </si>
  <si>
    <t>Jet fuel and kerosene</t>
  </si>
  <si>
    <t>Fuel Oil</t>
  </si>
  <si>
    <t>LPG</t>
  </si>
  <si>
    <t>Other (*)</t>
  </si>
  <si>
    <t>Petrochemical naphtha</t>
  </si>
  <si>
    <t>Bunker (Diesel and Fuel Oil)</t>
  </si>
  <si>
    <t>Sales of petrochemical products</t>
  </si>
  <si>
    <t>Ktn</t>
  </si>
  <si>
    <t>Methanol</t>
  </si>
  <si>
    <r>
      <t xml:space="preserve">Main products imported </t>
    </r>
    <r>
      <rPr>
        <b/>
        <i/>
        <sz val="10"/>
        <rFont val="Arial"/>
        <family val="2"/>
      </rPr>
      <t>(YPF stand alone)</t>
    </r>
  </si>
  <si>
    <t>Jet Fuel</t>
  </si>
  <si>
    <t>Net Debt</t>
  </si>
  <si>
    <t>2Q22</t>
  </si>
  <si>
    <t>Natural Gas (USD/MMBTU)</t>
  </si>
  <si>
    <t>Other costs</t>
  </si>
  <si>
    <t>Net Average domestic prices for gasoline and diesel are net of taxes, commissions, commercial bonuses and freights.</t>
  </si>
  <si>
    <t>Nominal capacity at 328.1 Kbbl/d since 1Q21.</t>
  </si>
  <si>
    <t>3Q22</t>
  </si>
  <si>
    <t>4Q22</t>
  </si>
  <si>
    <t>Note: Information reported in accordance with International Financial Reporting Standards (IFRS).</t>
  </si>
  <si>
    <t>Average interest rates for AR$ and US$ debt refer to YPF on a stand-alone basis.</t>
  </si>
  <si>
    <t>N/A</t>
  </si>
  <si>
    <t>Account overdraft, net</t>
  </si>
  <si>
    <t xml:space="preserve">Other (*): Principally includes sales of oil and lubricant bases, asphalt, and residual carbon, among others. </t>
  </si>
  <si>
    <t>Changes in Assets and Liabilities &amp; Others</t>
  </si>
  <si>
    <t>Loans with related parties, net</t>
  </si>
  <si>
    <t>Gas &amp; Power</t>
  </si>
  <si>
    <t>1Q23</t>
  </si>
  <si>
    <r>
      <t xml:space="preserve">Gasoline </t>
    </r>
    <r>
      <rPr>
        <sz val="10"/>
        <rFont val="Arial"/>
        <family val="2"/>
      </rPr>
      <t xml:space="preserve">(USD/m3) </t>
    </r>
    <r>
      <rPr>
        <i/>
        <sz val="10"/>
        <rFont val="Arial"/>
        <family val="2"/>
      </rPr>
      <t>(domestic market)</t>
    </r>
  </si>
  <si>
    <r>
      <t xml:space="preserve">Diesel </t>
    </r>
    <r>
      <rPr>
        <sz val="10"/>
        <rFont val="Arial"/>
        <family val="2"/>
      </rPr>
      <t>(USD/m3)</t>
    </r>
    <r>
      <rPr>
        <sz val="10"/>
        <color theme="1"/>
        <rFont val="Arial"/>
        <family val="2"/>
      </rPr>
      <t xml:space="preserve"> </t>
    </r>
    <r>
      <rPr>
        <i/>
        <sz val="10"/>
        <color theme="1"/>
        <rFont val="Arial"/>
        <family val="2"/>
      </rPr>
      <t>(domestic market)</t>
    </r>
  </si>
  <si>
    <t>Net average prices</t>
  </si>
  <si>
    <t>Fuels imports (third parties)</t>
  </si>
  <si>
    <t>Biofuel purchases (third parties)</t>
  </si>
  <si>
    <t>Diesel (third parties)</t>
  </si>
  <si>
    <t>Gasoline (third parties)</t>
  </si>
  <si>
    <t>Natural gas retail (third parties)</t>
  </si>
  <si>
    <t>Midstream Gas Revenues (intersegment + third parties)</t>
  </si>
  <si>
    <t>Midstream Gas purchases (intersegment)</t>
  </si>
  <si>
    <t>2Q23</t>
  </si>
  <si>
    <t>3Q23</t>
  </si>
  <si>
    <t>4Q23</t>
  </si>
  <si>
    <t>GAS &amp; POWER</t>
  </si>
  <si>
    <t xml:space="preserve">Sales of refined products (Km3) </t>
  </si>
  <si>
    <t>Operating cost &amp; Other</t>
  </si>
  <si>
    <t>Income from equity interests in associates and joint ventures</t>
  </si>
  <si>
    <t>Sales of fertilizers, grain and flours (Ktn)</t>
  </si>
  <si>
    <t>Inventories price effect of oil products</t>
  </si>
  <si>
    <t>Adjusted EBITDA excl. inventories price effect of oil products</t>
  </si>
  <si>
    <t>Sales of Fertilizers</t>
  </si>
  <si>
    <t>Sales of Grain and flours</t>
  </si>
  <si>
    <t>CAPEX</t>
  </si>
  <si>
    <r>
      <t xml:space="preserve">Petrochemical &amp; others refined products </t>
    </r>
    <r>
      <rPr>
        <sz val="10"/>
        <rFont val="Arial"/>
        <family val="2"/>
      </rPr>
      <t>(USD/bbl)</t>
    </r>
  </si>
  <si>
    <t>Operating income / (loss)</t>
  </si>
  <si>
    <t>Net result</t>
  </si>
  <si>
    <t>Net result before tax</t>
  </si>
  <si>
    <t>Operating income / (loss) before impairment of assets</t>
  </si>
  <si>
    <t xml:space="preserve">Operating result </t>
  </si>
  <si>
    <t>% of liquidity dollarized</t>
  </si>
  <si>
    <t>Refining &amp; Logistic costs</t>
  </si>
  <si>
    <t>Downstream Financials</t>
  </si>
  <si>
    <t>Refining &amp; Logictic cost</t>
  </si>
  <si>
    <t>G&amp;P, Corp. &amp; Other</t>
  </si>
  <si>
    <t>Downstream</t>
  </si>
  <si>
    <t>Other Downstream</t>
  </si>
  <si>
    <t>Ver nombre de Export market (External Market¿?)</t>
  </si>
  <si>
    <t>Ver criterio de impo de combustibles (Vs Compras Mercado Externo)</t>
  </si>
  <si>
    <t>Ptes revamping</t>
  </si>
  <si>
    <t>Formular todos los los YTD</t>
  </si>
  <si>
    <t>Stock variations include price effects by (US$20) million in 4Q22, US$32 million for 3Q23, (US$29) million for 4Q23, US$245 million for 2022 and (US$62) million for 2023.</t>
  </si>
  <si>
    <t>ENGLISH; US$</t>
  </si>
  <si>
    <t>Revampear el Master file, buscando que sea un archivo más confiable, simple de actualizar y más entendible para sus usuarios. Entre otras cosas, el objetivo comprende:</t>
  </si>
  <si>
    <t xml:space="preserve"> i) armar un Memo con un instructivo sobre como actualizar el archivo;</t>
  </si>
  <si>
    <t xml:space="preserve"> ii) incorporar una hoja Índice, la cual contenga toda la información incluida en el Word Nota de analistas; </t>
  </si>
  <si>
    <t xml:space="preserve">iii) armar aperturas de los “Otros” que salen por diferencia; </t>
  </si>
  <si>
    <t>iv) revisar todos los linkeos, buscando que cada dato sea obtenido de la fuente más confiable;</t>
  </si>
  <si>
    <t>En proceso</t>
  </si>
  <si>
    <t>Pte</t>
  </si>
  <si>
    <t>Listo</t>
  </si>
  <si>
    <t xml:space="preserve"> v) rearmar las solapas de imputs para que sean más trazables y claras; </t>
  </si>
  <si>
    <t>vi) agregar controles de datos relevantes.</t>
  </si>
  <si>
    <t>Agregar controles de ligues dentro del archivo</t>
  </si>
  <si>
    <t>Armar Memo para actualiar archivo</t>
  </si>
  <si>
    <t>R&amp;M Adj. EBITDA (US$/bbl)</t>
  </si>
  <si>
    <t>Imported Fuels (Km3)</t>
  </si>
  <si>
    <t>Local Fuels Price (US$/m3)</t>
  </si>
  <si>
    <t>Local Fuels Volume Sold (Km3)</t>
  </si>
  <si>
    <t>Refineries' Utilization Rate (%)</t>
  </si>
  <si>
    <t>Crude Processed (Kbbl/d)</t>
  </si>
  <si>
    <t>Medanito Oil Exports (Kbbl/d)</t>
  </si>
  <si>
    <t>Natural Gas Price (US$/MBTU)</t>
  </si>
  <si>
    <t>Total CAPEX</t>
  </si>
  <si>
    <t>Crude Oil Price (US$/bbl)</t>
  </si>
  <si>
    <t>Eliminations</t>
  </si>
  <si>
    <t>NGL (Kbbl/d)</t>
  </si>
  <si>
    <t>Corp</t>
  </si>
  <si>
    <t>Natural Gas (Mm3/d)</t>
  </si>
  <si>
    <t>Crude Oil (Kbbl/d)</t>
  </si>
  <si>
    <t>Hydrocarbon Production (Kboe/d)</t>
  </si>
  <si>
    <t>Net Leverage Ratio (x)</t>
  </si>
  <si>
    <t>Total Adj. EBITDA</t>
  </si>
  <si>
    <t>Net Result</t>
  </si>
  <si>
    <t>Adj. EBITDA</t>
  </si>
  <si>
    <t>Financial</t>
  </si>
  <si>
    <t>By Segment</t>
  </si>
  <si>
    <t>Δ</t>
  </si>
  <si>
    <t>Y/Y Δ</t>
  </si>
  <si>
    <t>Q/Q Δ</t>
  </si>
  <si>
    <t>KPI</t>
  </si>
  <si>
    <t>Total Lifting Cost (US$/boe)</t>
  </si>
  <si>
    <t>Core-Hub Lifting Cost (US$/boe)</t>
  </si>
  <si>
    <t>Stock variations include price effects by (US$73) million in 4Q22, US$(71) million for 3Q23, US$37 million for 4Q23, US$247 million for 2022 and (US$164) million for 2023.</t>
  </si>
  <si>
    <t>End of year</t>
  </si>
  <si>
    <t>Beginning of year</t>
  </si>
  <si>
    <t>Proved undeveloped reserves:</t>
  </si>
  <si>
    <t>Proved developed reserves:</t>
  </si>
  <si>
    <t xml:space="preserve">End of year </t>
  </si>
  <si>
    <r>
      <t>Production for the year</t>
    </r>
    <r>
      <rPr>
        <vertAlign val="superscript"/>
        <sz val="10"/>
        <rFont val="Arial"/>
        <family val="2"/>
      </rPr>
      <t xml:space="preserve"> </t>
    </r>
  </si>
  <si>
    <t>Purchases and sales</t>
  </si>
  <si>
    <t>Extensions, discoveries and improved recovery</t>
  </si>
  <si>
    <t>Revisions of previous estimates</t>
  </si>
  <si>
    <t>Proved developed and undeveloped reserves:</t>
  </si>
  <si>
    <t>Total
(millions of barrels of oil equivalent)</t>
  </si>
  <si>
    <t>Natural gas 
(billion of cubic feet)</t>
  </si>
  <si>
    <t>Natural gas liquids (millions of barrels)</t>
  </si>
  <si>
    <t>Crude oil and condensate (millions of barrels)</t>
  </si>
  <si>
    <t>Agro products purchases (third parties)</t>
  </si>
  <si>
    <t>Agro products purchases</t>
  </si>
  <si>
    <t>Sales volume to third parties (YPF stand alone)</t>
  </si>
  <si>
    <t>(content)</t>
  </si>
  <si>
    <t>FY2022</t>
  </si>
  <si>
    <t>FY2023</t>
  </si>
  <si>
    <t>Unaudited figures</t>
  </si>
  <si>
    <t>International Prices</t>
  </si>
  <si>
    <t>Brent (US$/bbl)</t>
  </si>
  <si>
    <t>Henry Hub (US$/Mmbtu)</t>
  </si>
  <si>
    <t>Realization prices in the Domestic Market</t>
  </si>
  <si>
    <t>Local Crude (US$/bbl)</t>
  </si>
  <si>
    <t>Natural Gas (US$/Mmbtu)</t>
  </si>
  <si>
    <t>Domestic Market (US$)</t>
  </si>
  <si>
    <t>Gasoline (US$/m3)</t>
  </si>
  <si>
    <t>Diesel (US$/m3)</t>
  </si>
  <si>
    <t>Jet fuel (US$/m3)</t>
  </si>
  <si>
    <t>Fuel oil (US$/m3)</t>
  </si>
  <si>
    <t>LPG (US$/m3)</t>
  </si>
  <si>
    <t>Fertilizers (US$/tn)</t>
  </si>
  <si>
    <t>Grain, flours and oils (US$/tn)</t>
  </si>
  <si>
    <t>Petrochemicals (US$/tn)</t>
  </si>
  <si>
    <t>Export Market (US$)</t>
  </si>
  <si>
    <t>Petrochemical naptha (US$/m3)</t>
  </si>
  <si>
    <t>Import prices (US$/m3)</t>
  </si>
  <si>
    <t>-</t>
  </si>
  <si>
    <t>Note: (1) Since the presentation of the Financial Statements of 31/12/2022, the company changed its currency to US Dollars, calculated from its bi-currency accounting metrics with retroactive effect to 1Q22.</t>
  </si>
  <si>
    <t>Shale wells</t>
  </si>
  <si>
    <t>Operated</t>
  </si>
  <si>
    <t>Breakdown</t>
  </si>
  <si>
    <t>Total Completed Wells</t>
  </si>
  <si>
    <t>Crude Oil</t>
  </si>
  <si>
    <t>Gas</t>
  </si>
  <si>
    <t>Total Drilled Wells</t>
  </si>
  <si>
    <t>CONSOLIDATED</t>
  </si>
  <si>
    <t>1Q24</t>
  </si>
  <si>
    <t>2Q24</t>
  </si>
  <si>
    <t>3Q24</t>
  </si>
  <si>
    <t>4Q24</t>
  </si>
  <si>
    <t>2029+</t>
  </si>
  <si>
    <t>Bonds</t>
  </si>
  <si>
    <t>International</t>
  </si>
  <si>
    <t>Local</t>
  </si>
  <si>
    <t>Trade Fin.</t>
  </si>
  <si>
    <t>Bank loans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</si>
</sst>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;\(#,##0\);&quot;-&quot;"/>
    <numFmt numFmtId="165" formatCode="0.0%"/>
    <numFmt numFmtId="166" formatCode="0.0"/>
    <numFmt numFmtId="167" formatCode="#,##0.00;\(#,##0.00\);&quot;-&quot;"/>
    <numFmt numFmtId="168" formatCode="#,##0.0"/>
    <numFmt numFmtId="169" formatCode="0&quot;bps&quot;"/>
    <numFmt numFmtId="170" formatCode="#,##0_)\ \ \ \ ;\(#,##0\)\ \ \ "/>
    <numFmt numFmtId="171" formatCode="[$-409]d\-mmm\-yy;@"/>
    <numFmt numFmtId="172" formatCode="_-* #,##0_-;\-* #,##0_-;_-* &quot;-&quot;??_-;_-@_-"/>
    <numFmt numFmtId="173" formatCode="#,##0_ ;\-#,##0\ "/>
    <numFmt numFmtId="174" formatCode="_ * #,##0.00_ ;_ * \-#,##0.00_ ;_ * &quot;-&quot;??_ ;_ @_ "/>
    <numFmt numFmtId="175" formatCode="#,##0.0;\(#,##0.0\);&quot;-&quot;"/>
    <numFmt numFmtId="176" formatCode="_-* #,##0.0_-;\-* #,##0.0_-;_-* &quot;-&quot;??_-;_-@_-"/>
    <numFmt numFmtId="178" formatCode="#,##0.0000"/>
    <numFmt numFmtId="179" formatCode="_-* #,##0.0000_-;\-* #,##0.0000_-;_-* &quot;-&quot;??_-;_-@_-"/>
  </numFmts>
  <fonts count="6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B0F0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10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name val="Arial"/>
      <family val="2"/>
    </font>
    <font>
      <b/>
      <sz val="10"/>
      <color theme="0" tint="-0.499984740745262"/>
      <name val="Arial"/>
      <family val="2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i/>
      <sz val="10"/>
      <color rgb="FF00B0F0"/>
      <name val="Arial"/>
      <family val="2"/>
    </font>
    <font>
      <i/>
      <sz val="10"/>
      <color theme="1"/>
      <name val="Calibri"/>
      <family val="2"/>
      <scheme val="minor"/>
    </font>
    <font>
      <b/>
      <i/>
      <sz val="9"/>
      <color theme="0"/>
      <name val="Arial"/>
      <family val="2"/>
    </font>
    <font>
      <i/>
      <sz val="11"/>
      <color theme="1"/>
      <name val="Calibri"/>
      <family val="2"/>
      <scheme val="minor"/>
    </font>
    <font>
      <sz val="8"/>
      <name val="Calibri"/>
      <family val="2"/>
    </font>
    <font>
      <b/>
      <sz val="8"/>
      <color indexed="9"/>
      <name val="Calibri"/>
      <family val="2"/>
    </font>
    <font>
      <sz val="10"/>
      <color rgb="FFFF0000"/>
      <name val="Arial"/>
      <family val="2"/>
    </font>
    <font>
      <b/>
      <sz val="8"/>
      <name val="Calibri"/>
      <family val="2"/>
    </font>
    <font>
      <sz val="10"/>
      <color rgb="FFFF0000"/>
      <name val="Calibri"/>
      <family val="2"/>
      <scheme val="minor"/>
    </font>
    <font>
      <b/>
      <i/>
      <sz val="10"/>
      <color theme="0" tint="-0.499984740745262"/>
      <name val="Arial"/>
      <family val="2"/>
    </font>
    <font>
      <sz val="10"/>
      <color theme="0"/>
      <name val="Arial"/>
      <family val="2"/>
    </font>
    <font>
      <sz val="10"/>
      <name val="Calibri"/>
      <family val="2"/>
    </font>
    <font>
      <b/>
      <sz val="10"/>
      <color theme="0"/>
      <name val="Calibri"/>
      <family val="2"/>
    </font>
    <font>
      <sz val="9.5"/>
      <color indexed="8"/>
      <name val="Arial"/>
      <family val="2"/>
    </font>
    <font>
      <b/>
      <sz val="10"/>
      <color indexed="10"/>
      <name val="Calibri"/>
      <family val="2"/>
    </font>
    <font>
      <sz val="10"/>
      <color rgb="FFFF0000"/>
      <name val="Calibri"/>
      <family val="2"/>
    </font>
    <font>
      <sz val="7"/>
      <name val="Arial"/>
      <family val="2"/>
    </font>
    <font>
      <sz val="8"/>
      <name val="Arial"/>
      <family val="2"/>
    </font>
    <font>
      <sz val="10"/>
      <color rgb="FF00B0F0"/>
      <name val="Arial"/>
      <family val="2"/>
    </font>
    <font>
      <sz val="11"/>
      <color rgb="FF00B0F0"/>
      <name val="Calibri"/>
      <family val="2"/>
      <scheme val="minor"/>
    </font>
    <font>
      <b/>
      <i/>
      <sz val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theme="2" tint="-0.499984740745262"/>
      <name val="Arial"/>
      <family val="2"/>
    </font>
    <font>
      <sz val="9"/>
      <color rgb="FF808080"/>
      <name val="Arial"/>
      <family val="2"/>
    </font>
    <font>
      <sz val="9"/>
      <color theme="1" tint="0.34998626667073579"/>
      <name val="Arial"/>
      <family val="2"/>
    </font>
    <font>
      <sz val="9"/>
      <color theme="1"/>
      <name val="Calibri"/>
      <family val="2"/>
    </font>
    <font>
      <i/>
      <sz val="10"/>
      <color theme="1"/>
      <name val="Arial"/>
      <family val="2"/>
    </font>
    <font>
      <sz val="8"/>
      <color theme="2" tint="-0.499984740745262"/>
      <name val="Arial"/>
      <family val="2"/>
    </font>
    <font>
      <sz val="11"/>
      <color theme="3" tint="0.7999816888943144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7"/>
      <color rgb="FF00B0F0"/>
      <name val="Arial"/>
      <family val="2"/>
    </font>
    <font>
      <sz val="11"/>
      <color theme="4" tint="0.39997558519241921"/>
      <name val="Calibri"/>
      <family val="2"/>
      <scheme val="minor"/>
    </font>
    <font>
      <b/>
      <sz val="9"/>
      <color theme="4" tint="0.39997558519241921"/>
      <name val="Arial"/>
      <family val="2"/>
    </font>
    <font>
      <b/>
      <sz val="11"/>
      <color theme="2" tint="-0.499984740745262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0"/>
      <color rgb="FF3C3C3C"/>
      <name val="72"/>
      <family val="2"/>
    </font>
    <font>
      <i/>
      <sz val="9"/>
      <color theme="3"/>
      <name val="Arial"/>
      <family val="2"/>
    </font>
    <font>
      <vertAlign val="superscript"/>
      <sz val="10"/>
      <name val="Arial"/>
      <family val="2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u/>
      <sz val="11"/>
      <color theme="10"/>
      <name val="Calibri"/>
      <family val="2"/>
      <scheme val="minor"/>
    </font>
    <font>
      <b/>
      <sz val="10"/>
      <color indexed="6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7E6E6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174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" fillId="0" borderId="0"/>
    <xf numFmtId="0" fontId="1" fillId="0" borderId="0"/>
    <xf numFmtId="0" fontId="46" fillId="0" borderId="0"/>
    <xf numFmtId="43" fontId="4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6" fillId="0" borderId="0"/>
    <xf numFmtId="43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4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6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60" fillId="0" borderId="0" applyNumberFormat="0" applyFill="0" applyBorder="0" applyAlignment="0" applyProtection="0"/>
  </cellStyleXfs>
  <cellXfs count="761">
    <xf numFmtId="0" fontId="0" fillId="0" borderId="0" xfId="0"/>
    <xf numFmtId="0" fontId="4" fillId="0" borderId="0" xfId="0" applyFont="1"/>
    <xf numFmtId="3" fontId="5" fillId="0" borderId="0" xfId="0" applyNumberFormat="1" applyFont="1" applyAlignment="1">
      <alignment horizontal="center" vertical="top"/>
    </xf>
    <xf numFmtId="0" fontId="7" fillId="2" borderId="1" xfId="0" applyFont="1" applyFill="1" applyBorder="1"/>
    <xf numFmtId="0" fontId="7" fillId="0" borderId="0" xfId="0" applyFont="1" applyAlignment="1">
      <alignment horizontal="center" vertical="center"/>
    </xf>
    <xf numFmtId="0" fontId="8" fillId="2" borderId="4" xfId="0" applyFont="1" applyFill="1" applyBorder="1"/>
    <xf numFmtId="0" fontId="5" fillId="0" borderId="1" xfId="3" applyBorder="1" applyAlignment="1">
      <alignment horizontal="left" vertical="top"/>
    </xf>
    <xf numFmtId="164" fontId="5" fillId="0" borderId="2" xfId="3" applyNumberFormat="1" applyBorder="1" applyAlignment="1">
      <alignment horizontal="center" wrapText="1"/>
    </xf>
    <xf numFmtId="164" fontId="6" fillId="0" borderId="2" xfId="3" applyNumberFormat="1" applyFont="1" applyBorder="1" applyAlignment="1">
      <alignment horizontal="center" wrapText="1"/>
    </xf>
    <xf numFmtId="165" fontId="9" fillId="0" borderId="3" xfId="2" applyNumberFormat="1" applyFont="1" applyFill="1" applyBorder="1" applyAlignment="1">
      <alignment horizontal="center" vertical="top"/>
    </xf>
    <xf numFmtId="165" fontId="9" fillId="0" borderId="0" xfId="2" applyNumberFormat="1" applyFont="1" applyFill="1" applyBorder="1" applyAlignment="1">
      <alignment horizontal="center" vertical="top"/>
    </xf>
    <xf numFmtId="164" fontId="5" fillId="0" borderId="1" xfId="3" applyNumberFormat="1" applyBorder="1" applyAlignment="1">
      <alignment horizontal="center" wrapText="1"/>
    </xf>
    <xf numFmtId="9" fontId="0" fillId="0" borderId="0" xfId="2" applyFont="1"/>
    <xf numFmtId="0" fontId="5" fillId="0" borderId="4" xfId="3" applyBorder="1" applyAlignment="1">
      <alignment horizontal="left" vertical="top"/>
    </xf>
    <xf numFmtId="164" fontId="5" fillId="0" borderId="0" xfId="3" applyNumberFormat="1" applyAlignment="1">
      <alignment horizontal="center" wrapText="1"/>
    </xf>
    <xf numFmtId="164" fontId="6" fillId="0" borderId="0" xfId="3" applyNumberFormat="1" applyFont="1" applyAlignment="1">
      <alignment horizontal="center" wrapText="1"/>
    </xf>
    <xf numFmtId="165" fontId="9" fillId="0" borderId="5" xfId="2" applyNumberFormat="1" applyFont="1" applyFill="1" applyBorder="1" applyAlignment="1">
      <alignment horizontal="center" vertical="top"/>
    </xf>
    <xf numFmtId="164" fontId="5" fillId="0" borderId="4" xfId="3" applyNumberFormat="1" applyBorder="1" applyAlignment="1">
      <alignment horizontal="center" wrapText="1"/>
    </xf>
    <xf numFmtId="165" fontId="5" fillId="0" borderId="0" xfId="2" applyNumberFormat="1" applyFont="1" applyFill="1" applyBorder="1" applyAlignment="1">
      <alignment horizontal="center" vertical="top"/>
    </xf>
    <xf numFmtId="165" fontId="0" fillId="0" borderId="0" xfId="2" applyNumberFormat="1" applyFont="1"/>
    <xf numFmtId="164" fontId="0" fillId="0" borderId="0" xfId="0" applyNumberFormat="1"/>
    <xf numFmtId="165" fontId="10" fillId="0" borderId="0" xfId="2" applyNumberFormat="1" applyFont="1" applyFill="1" applyBorder="1" applyAlignment="1">
      <alignment horizontal="center" vertical="top"/>
    </xf>
    <xf numFmtId="167" fontId="5" fillId="0" borderId="0" xfId="3" applyNumberFormat="1" applyAlignment="1">
      <alignment horizontal="center" wrapText="1"/>
    </xf>
    <xf numFmtId="167" fontId="5" fillId="0" borderId="4" xfId="3" applyNumberFormat="1" applyBorder="1" applyAlignment="1">
      <alignment horizontal="center" wrapText="1"/>
    </xf>
    <xf numFmtId="167" fontId="6" fillId="0" borderId="0" xfId="3" applyNumberFormat="1" applyFont="1" applyAlignment="1">
      <alignment horizontal="center" wrapText="1"/>
    </xf>
    <xf numFmtId="164" fontId="6" fillId="0" borderId="7" xfId="3" applyNumberFormat="1" applyFont="1" applyBorder="1" applyAlignment="1">
      <alignment horizontal="center" wrapText="1"/>
    </xf>
    <xf numFmtId="165" fontId="9" fillId="0" borderId="8" xfId="2" applyNumberFormat="1" applyFont="1" applyFill="1" applyBorder="1" applyAlignment="1">
      <alignment horizontal="center" vertical="top"/>
    </xf>
    <xf numFmtId="164" fontId="5" fillId="0" borderId="6" xfId="3" applyNumberFormat="1" applyBorder="1" applyAlignment="1">
      <alignment horizontal="center" wrapText="1"/>
    </xf>
    <xf numFmtId="9" fontId="5" fillId="0" borderId="0" xfId="2" applyFont="1" applyFill="1" applyBorder="1" applyAlignment="1">
      <alignment horizontal="center" wrapText="1"/>
    </xf>
    <xf numFmtId="0" fontId="8" fillId="2" borderId="6" xfId="0" applyFont="1" applyFill="1" applyBorder="1"/>
    <xf numFmtId="3" fontId="5" fillId="0" borderId="1" xfId="0" applyNumberFormat="1" applyFont="1" applyBorder="1" applyAlignment="1">
      <alignment horizontal="center" vertical="top"/>
    </xf>
    <xf numFmtId="3" fontId="6" fillId="0" borderId="2" xfId="0" applyNumberFormat="1" applyFont="1" applyBorder="1" applyAlignment="1">
      <alignment horizontal="center" vertical="top"/>
    </xf>
    <xf numFmtId="3" fontId="6" fillId="0" borderId="0" xfId="0" applyNumberFormat="1" applyFont="1" applyAlignment="1">
      <alignment horizontal="center" vertical="top"/>
    </xf>
    <xf numFmtId="3" fontId="5" fillId="0" borderId="4" xfId="0" applyNumberFormat="1" applyFont="1" applyBorder="1" applyAlignment="1">
      <alignment horizontal="center" vertical="top"/>
    </xf>
    <xf numFmtId="0" fontId="10" fillId="5" borderId="9" xfId="3" applyFont="1" applyFill="1" applyBorder="1" applyAlignment="1">
      <alignment horizontal="left" vertical="top" wrapText="1"/>
    </xf>
    <xf numFmtId="3" fontId="10" fillId="5" borderId="10" xfId="0" applyNumberFormat="1" applyFont="1" applyFill="1" applyBorder="1" applyAlignment="1">
      <alignment horizontal="center" vertical="top"/>
    </xf>
    <xf numFmtId="165" fontId="10" fillId="5" borderId="11" xfId="2" applyNumberFormat="1" applyFont="1" applyFill="1" applyBorder="1" applyAlignment="1">
      <alignment horizontal="center" vertical="top"/>
    </xf>
    <xf numFmtId="3" fontId="10" fillId="5" borderId="9" xfId="0" applyNumberFormat="1" applyFont="1" applyFill="1" applyBorder="1" applyAlignment="1">
      <alignment horizontal="center" vertical="top"/>
    </xf>
    <xf numFmtId="3" fontId="6" fillId="0" borderId="7" xfId="0" applyNumberFormat="1" applyFont="1" applyBorder="1" applyAlignment="1">
      <alignment horizontal="center" vertical="top"/>
    </xf>
    <xf numFmtId="165" fontId="11" fillId="5" borderId="11" xfId="2" applyNumberFormat="1" applyFont="1" applyFill="1" applyBorder="1" applyAlignment="1">
      <alignment horizontal="center" vertical="top"/>
    </xf>
    <xf numFmtId="164" fontId="10" fillId="5" borderId="10" xfId="3" applyNumberFormat="1" applyFont="1" applyFill="1" applyBorder="1" applyAlignment="1">
      <alignment horizontal="center" wrapText="1"/>
    </xf>
    <xf numFmtId="164" fontId="10" fillId="5" borderId="9" xfId="3" applyNumberFormat="1" applyFont="1" applyFill="1" applyBorder="1" applyAlignment="1">
      <alignment horizontal="center" wrapText="1"/>
    </xf>
    <xf numFmtId="3" fontId="10" fillId="0" borderId="0" xfId="0" applyNumberFormat="1" applyFont="1" applyAlignment="1">
      <alignment horizontal="center" vertical="top"/>
    </xf>
    <xf numFmtId="0" fontId="12" fillId="0" borderId="0" xfId="0" applyFont="1"/>
    <xf numFmtId="0" fontId="12" fillId="0" borderId="4" xfId="0" applyFont="1" applyBorder="1"/>
    <xf numFmtId="0" fontId="10" fillId="5" borderId="9" xfId="3" applyFont="1" applyFill="1" applyBorder="1" applyAlignment="1">
      <alignment horizontal="left" vertical="top"/>
    </xf>
    <xf numFmtId="0" fontId="5" fillId="7" borderId="1" xfId="3" applyFill="1" applyBorder="1"/>
    <xf numFmtId="0" fontId="5" fillId="0" borderId="0" xfId="3" applyAlignment="1">
      <alignment horizontal="left" vertical="top"/>
    </xf>
    <xf numFmtId="0" fontId="5" fillId="7" borderId="4" xfId="3" applyFill="1" applyBorder="1"/>
    <xf numFmtId="0" fontId="7" fillId="3" borderId="1" xfId="0" applyFont="1" applyFill="1" applyBorder="1" applyAlignment="1">
      <alignment vertical="center" wrapText="1"/>
    </xf>
    <xf numFmtId="164" fontId="5" fillId="0" borderId="5" xfId="3" applyNumberFormat="1" applyBorder="1" applyAlignment="1">
      <alignment horizontal="center" wrapText="1"/>
    </xf>
    <xf numFmtId="0" fontId="5" fillId="7" borderId="6" xfId="3" applyFill="1" applyBorder="1"/>
    <xf numFmtId="164" fontId="10" fillId="5" borderId="11" xfId="3" applyNumberFormat="1" applyFont="1" applyFill="1" applyBorder="1" applyAlignment="1">
      <alignment horizontal="center" wrapText="1"/>
    </xf>
    <xf numFmtId="0" fontId="5" fillId="7" borderId="4" xfId="3" applyFill="1" applyBorder="1" applyAlignment="1">
      <alignment horizontal="left"/>
    </xf>
    <xf numFmtId="0" fontId="7" fillId="2" borderId="1" xfId="0" applyFont="1" applyFill="1" applyBorder="1" applyAlignment="1">
      <alignment vertical="center" wrapText="1"/>
    </xf>
    <xf numFmtId="168" fontId="10" fillId="5" borderId="10" xfId="0" applyNumberFormat="1" applyFont="1" applyFill="1" applyBorder="1" applyAlignment="1">
      <alignment horizontal="center" vertical="top"/>
    </xf>
    <xf numFmtId="168" fontId="10" fillId="5" borderId="9" xfId="0" applyNumberFormat="1" applyFont="1" applyFill="1" applyBorder="1" applyAlignment="1">
      <alignment horizontal="center" vertical="top"/>
    </xf>
    <xf numFmtId="165" fontId="7" fillId="0" borderId="0" xfId="2" applyNumberFormat="1" applyFont="1" applyFill="1" applyBorder="1" applyAlignment="1">
      <alignment horizontal="center" vertical="top"/>
    </xf>
    <xf numFmtId="1" fontId="0" fillId="0" borderId="0" xfId="0" applyNumberFormat="1" applyAlignment="1">
      <alignment horizontal="center"/>
    </xf>
    <xf numFmtId="165" fontId="11" fillId="0" borderId="0" xfId="2" applyNumberFormat="1" applyFont="1" applyFill="1" applyBorder="1" applyAlignment="1">
      <alignment horizontal="center" vertical="top"/>
    </xf>
    <xf numFmtId="0" fontId="13" fillId="0" borderId="0" xfId="0" applyFont="1" applyAlignment="1">
      <alignment vertical="top"/>
    </xf>
    <xf numFmtId="0" fontId="10" fillId="0" borderId="0" xfId="0" applyFont="1" applyAlignment="1">
      <alignment horizontal="center" vertical="center"/>
    </xf>
    <xf numFmtId="168" fontId="0" fillId="0" borderId="0" xfId="0" applyNumberFormat="1"/>
    <xf numFmtId="165" fontId="15" fillId="0" borderId="0" xfId="2" applyNumberFormat="1" applyFont="1" applyFill="1" applyBorder="1" applyAlignment="1">
      <alignment horizontal="center" vertical="top"/>
    </xf>
    <xf numFmtId="0" fontId="16" fillId="0" borderId="0" xfId="0" applyFont="1"/>
    <xf numFmtId="0" fontId="12" fillId="0" borderId="2" xfId="0" applyFont="1" applyBorder="1"/>
    <xf numFmtId="0" fontId="12" fillId="0" borderId="1" xfId="0" applyFont="1" applyBorder="1"/>
    <xf numFmtId="9" fontId="0" fillId="0" borderId="0" xfId="2" applyFont="1" applyBorder="1"/>
    <xf numFmtId="0" fontId="17" fillId="0" borderId="0" xfId="0" applyFont="1" applyAlignment="1">
      <alignment horizontal="center"/>
    </xf>
    <xf numFmtId="3" fontId="0" fillId="0" borderId="0" xfId="0" applyNumberFormat="1"/>
    <xf numFmtId="0" fontId="16" fillId="0" borderId="9" xfId="0" applyFont="1" applyBorder="1"/>
    <xf numFmtId="165" fontId="9" fillId="0" borderId="11" xfId="2" applyNumberFormat="1" applyFont="1" applyFill="1" applyBorder="1" applyAlignment="1">
      <alignment horizontal="center" vertical="top"/>
    </xf>
    <xf numFmtId="3" fontId="16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165" fontId="9" fillId="0" borderId="5" xfId="2" applyNumberFormat="1" applyFont="1" applyFill="1" applyBorder="1" applyAlignment="1">
      <alignment horizontal="center" vertical="center"/>
    </xf>
    <xf numFmtId="165" fontId="9" fillId="0" borderId="0" xfId="2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/>
    </xf>
    <xf numFmtId="3" fontId="19" fillId="0" borderId="0" xfId="0" applyNumberFormat="1" applyFont="1" applyAlignment="1">
      <alignment horizontal="center" vertical="top"/>
    </xf>
    <xf numFmtId="3" fontId="3" fillId="0" borderId="0" xfId="0" applyNumberFormat="1" applyFont="1"/>
    <xf numFmtId="0" fontId="12" fillId="0" borderId="9" xfId="0" applyFont="1" applyBorder="1"/>
    <xf numFmtId="9" fontId="5" fillId="0" borderId="0" xfId="2" applyFont="1" applyFill="1" applyBorder="1" applyAlignment="1">
      <alignment horizontal="center" vertical="top"/>
    </xf>
    <xf numFmtId="165" fontId="22" fillId="0" borderId="0" xfId="2" applyNumberFormat="1" applyFont="1" applyFill="1" applyBorder="1" applyAlignment="1">
      <alignment horizontal="center" vertical="top"/>
    </xf>
    <xf numFmtId="0" fontId="23" fillId="0" borderId="0" xfId="0" applyFont="1"/>
    <xf numFmtId="164" fontId="5" fillId="0" borderId="0" xfId="3" applyNumberFormat="1" applyAlignment="1">
      <alignment horizontal="center" vertical="center" wrapText="1"/>
    </xf>
    <xf numFmtId="164" fontId="6" fillId="0" borderId="0" xfId="3" applyNumberFormat="1" applyFont="1" applyAlignment="1">
      <alignment horizontal="center" vertical="center" wrapText="1"/>
    </xf>
    <xf numFmtId="164" fontId="5" fillId="0" borderId="4" xfId="3" applyNumberFormat="1" applyBorder="1" applyAlignment="1">
      <alignment horizontal="center" vertical="center" wrapText="1"/>
    </xf>
    <xf numFmtId="164" fontId="10" fillId="5" borderId="10" xfId="3" applyNumberFormat="1" applyFont="1" applyFill="1" applyBorder="1" applyAlignment="1">
      <alignment horizontal="center" vertical="center" wrapText="1"/>
    </xf>
    <xf numFmtId="165" fontId="11" fillId="5" borderId="11" xfId="2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164" fontId="10" fillId="5" borderId="9" xfId="3" applyNumberFormat="1" applyFont="1" applyFill="1" applyBorder="1" applyAlignment="1">
      <alignment horizontal="center" vertical="center" wrapText="1"/>
    </xf>
    <xf numFmtId="0" fontId="24" fillId="0" borderId="0" xfId="3" applyFont="1"/>
    <xf numFmtId="0" fontId="2" fillId="0" borderId="0" xfId="0" applyFont="1" applyAlignment="1">
      <alignment horizontal="center"/>
    </xf>
    <xf numFmtId="165" fontId="25" fillId="0" borderId="0" xfId="3" applyNumberFormat="1" applyFont="1" applyAlignment="1">
      <alignment horizont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65" fontId="9" fillId="0" borderId="5" xfId="4" applyNumberFormat="1" applyFont="1" applyFill="1" applyBorder="1" applyAlignment="1">
      <alignment horizontal="center" wrapText="1"/>
    </xf>
    <xf numFmtId="0" fontId="27" fillId="0" borderId="0" xfId="3" applyFont="1"/>
    <xf numFmtId="0" fontId="5" fillId="0" borderId="4" xfId="3" applyBorder="1" applyAlignment="1">
      <alignment vertical="center" wrapText="1"/>
    </xf>
    <xf numFmtId="170" fontId="28" fillId="0" borderId="0" xfId="3" applyNumberFormat="1" applyFont="1" applyAlignment="1">
      <alignment vertical="top" wrapText="1"/>
    </xf>
    <xf numFmtId="164" fontId="20" fillId="0" borderId="0" xfId="3" applyNumberFormat="1" applyFont="1" applyAlignment="1">
      <alignment horizontal="center" wrapText="1"/>
    </xf>
    <xf numFmtId="165" fontId="29" fillId="0" borderId="0" xfId="2" applyNumberFormat="1" applyFont="1" applyFill="1" applyBorder="1" applyAlignment="1">
      <alignment horizontal="center" vertical="top"/>
    </xf>
    <xf numFmtId="164" fontId="9" fillId="0" borderId="4" xfId="3" applyNumberFormat="1" applyFont="1" applyBorder="1" applyAlignment="1">
      <alignment horizontal="center" wrapText="1"/>
    </xf>
    <xf numFmtId="0" fontId="24" fillId="0" borderId="0" xfId="3" applyFont="1" applyAlignment="1">
      <alignment horizontal="center"/>
    </xf>
    <xf numFmtId="165" fontId="30" fillId="0" borderId="0" xfId="2" applyNumberFormat="1" applyFont="1" applyFill="1" applyBorder="1" applyAlignment="1">
      <alignment horizontal="center" vertical="top"/>
    </xf>
    <xf numFmtId="0" fontId="27" fillId="0" borderId="0" xfId="3" applyFont="1" applyAlignment="1">
      <alignment horizontal="center"/>
    </xf>
    <xf numFmtId="165" fontId="9" fillId="0" borderId="5" xfId="4" applyNumberFormat="1" applyFont="1" applyFill="1" applyBorder="1" applyAlignment="1">
      <alignment horizontal="center" vertical="center" wrapText="1"/>
    </xf>
    <xf numFmtId="165" fontId="24" fillId="0" borderId="0" xfId="3" applyNumberFormat="1" applyFont="1" applyAlignment="1">
      <alignment horizontal="center"/>
    </xf>
    <xf numFmtId="0" fontId="31" fillId="0" borderId="0" xfId="3" applyFont="1"/>
    <xf numFmtId="0" fontId="5" fillId="0" borderId="4" xfId="3" applyBorder="1" applyAlignment="1">
      <alignment vertical="center"/>
    </xf>
    <xf numFmtId="0" fontId="31" fillId="0" borderId="0" xfId="3" applyFont="1" applyAlignment="1">
      <alignment horizontal="center"/>
    </xf>
    <xf numFmtId="0" fontId="24" fillId="0" borderId="0" xfId="5" applyFont="1"/>
    <xf numFmtId="0" fontId="5" fillId="0" borderId="0" xfId="5"/>
    <xf numFmtId="0" fontId="7" fillId="0" borderId="12" xfId="0" applyFont="1" applyBorder="1" applyAlignment="1">
      <alignment horizontal="center" vertical="center" wrapText="1"/>
    </xf>
    <xf numFmtId="0" fontId="8" fillId="2" borderId="0" xfId="0" applyFont="1" applyFill="1"/>
    <xf numFmtId="171" fontId="32" fillId="2" borderId="13" xfId="5" applyNumberFormat="1" applyFont="1" applyFill="1" applyBorder="1" applyAlignment="1">
      <alignment horizontal="center" vertical="top" wrapText="1"/>
    </xf>
    <xf numFmtId="171" fontId="32" fillId="0" borderId="12" xfId="6" applyNumberFormat="1" applyFont="1" applyBorder="1" applyAlignment="1">
      <alignment horizontal="center" vertical="top" wrapText="1"/>
    </xf>
    <xf numFmtId="0" fontId="14" fillId="0" borderId="4" xfId="5" applyFont="1" applyBorder="1"/>
    <xf numFmtId="172" fontId="14" fillId="0" borderId="14" xfId="1" applyNumberFormat="1" applyFont="1" applyBorder="1" applyAlignment="1">
      <alignment horizontal="right"/>
    </xf>
    <xf numFmtId="172" fontId="14" fillId="0" borderId="15" xfId="1" applyNumberFormat="1" applyFont="1" applyBorder="1" applyAlignment="1">
      <alignment horizontal="right"/>
    </xf>
    <xf numFmtId="172" fontId="14" fillId="0" borderId="0" xfId="1" applyNumberFormat="1" applyFont="1"/>
    <xf numFmtId="0" fontId="5" fillId="0" borderId="4" xfId="5" applyBorder="1"/>
    <xf numFmtId="173" fontId="5" fillId="0" borderId="0" xfId="1" applyNumberFormat="1" applyFont="1" applyFill="1" applyBorder="1" applyAlignment="1">
      <alignment horizontal="center" vertical="top" wrapText="1"/>
    </xf>
    <xf numFmtId="173" fontId="6" fillId="0" borderId="5" xfId="0" applyNumberFormat="1" applyFont="1" applyBorder="1" applyAlignment="1">
      <alignment horizontal="center" vertical="top"/>
    </xf>
    <xf numFmtId="173" fontId="5" fillId="0" borderId="0" xfId="1" applyNumberFormat="1" applyFont="1" applyAlignment="1">
      <alignment horizontal="center"/>
    </xf>
    <xf numFmtId="0" fontId="33" fillId="0" borderId="0" xfId="5" applyFont="1" applyAlignment="1">
      <alignment horizontal="right" vertical="top"/>
    </xf>
    <xf numFmtId="173" fontId="10" fillId="5" borderId="10" xfId="1" applyNumberFormat="1" applyFont="1" applyFill="1" applyBorder="1" applyAlignment="1">
      <alignment horizontal="center" vertical="top" wrapText="1"/>
    </xf>
    <xf numFmtId="173" fontId="10" fillId="5" borderId="11" xfId="1" applyNumberFormat="1" applyFont="1" applyFill="1" applyBorder="1" applyAlignment="1">
      <alignment horizontal="center" vertical="top" wrapText="1"/>
    </xf>
    <xf numFmtId="0" fontId="5" fillId="0" borderId="4" xfId="5" applyBorder="1" applyAlignment="1">
      <alignment horizontal="left" indent="1"/>
    </xf>
    <xf numFmtId="173" fontId="5" fillId="0" borderId="5" xfId="1" applyNumberFormat="1" applyFont="1" applyFill="1" applyBorder="1" applyAlignment="1">
      <alignment horizontal="center" vertical="top" wrapText="1"/>
    </xf>
    <xf numFmtId="173" fontId="5" fillId="0" borderId="0" xfId="1" applyNumberFormat="1" applyFont="1" applyBorder="1" applyAlignment="1">
      <alignment horizontal="center" vertical="top" wrapText="1"/>
    </xf>
    <xf numFmtId="173" fontId="14" fillId="0" borderId="0" xfId="1" applyNumberFormat="1" applyFont="1" applyAlignment="1">
      <alignment horizontal="center"/>
    </xf>
    <xf numFmtId="0" fontId="5" fillId="6" borderId="4" xfId="5" applyFill="1" applyBorder="1"/>
    <xf numFmtId="164" fontId="33" fillId="0" borderId="0" xfId="5" applyNumberFormat="1" applyFont="1" applyAlignment="1">
      <alignment horizontal="right" vertical="top"/>
    </xf>
    <xf numFmtId="164" fontId="5" fillId="0" borderId="4" xfId="5" applyNumberFormat="1" applyBorder="1" applyAlignment="1">
      <alignment horizontal="right" vertical="top" wrapText="1"/>
    </xf>
    <xf numFmtId="173" fontId="5" fillId="0" borderId="0" xfId="1" applyNumberFormat="1" applyFont="1" applyAlignment="1">
      <alignment horizontal="center" vertical="top" wrapText="1"/>
    </xf>
    <xf numFmtId="164" fontId="5" fillId="0" borderId="0" xfId="5" applyNumberFormat="1" applyAlignment="1">
      <alignment horizontal="right"/>
    </xf>
    <xf numFmtId="0" fontId="5" fillId="0" borderId="0" xfId="5" applyAlignment="1">
      <alignment horizontal="right"/>
    </xf>
    <xf numFmtId="0" fontId="35" fillId="0" borderId="0" xfId="3" applyFont="1"/>
    <xf numFmtId="0" fontId="14" fillId="0" borderId="4" xfId="3" applyFont="1" applyBorder="1" applyAlignment="1">
      <alignment vertical="center" wrapText="1"/>
    </xf>
    <xf numFmtId="165" fontId="9" fillId="0" borderId="5" xfId="2" applyNumberFormat="1" applyFont="1" applyFill="1" applyBorder="1" applyAlignment="1">
      <alignment horizontal="center" vertical="center" wrapText="1"/>
    </xf>
    <xf numFmtId="165" fontId="10" fillId="8" borderId="0" xfId="2" applyNumberFormat="1" applyFont="1" applyFill="1" applyBorder="1" applyAlignment="1">
      <alignment horizontal="center" vertical="top"/>
    </xf>
    <xf numFmtId="164" fontId="6" fillId="0" borderId="0" xfId="3" applyNumberFormat="1" applyFont="1" applyAlignment="1">
      <alignment horizontal="center" vertical="center"/>
    </xf>
    <xf numFmtId="165" fontId="9" fillId="0" borderId="5" xfId="4" applyNumberFormat="1" applyFont="1" applyFill="1" applyBorder="1" applyAlignment="1">
      <alignment horizontal="center" vertical="center"/>
    </xf>
    <xf numFmtId="165" fontId="5" fillId="0" borderId="0" xfId="2" applyNumberFormat="1" applyFont="1" applyFill="1" applyBorder="1" applyAlignment="1">
      <alignment horizontal="center" vertical="center"/>
    </xf>
    <xf numFmtId="164" fontId="5" fillId="0" borderId="4" xfId="3" applyNumberFormat="1" applyBorder="1" applyAlignment="1">
      <alignment horizontal="center" vertical="center"/>
    </xf>
    <xf numFmtId="165" fontId="9" fillId="8" borderId="0" xfId="2" applyNumberFormat="1" applyFont="1" applyFill="1" applyBorder="1" applyAlignment="1">
      <alignment horizontal="center" vertical="top"/>
    </xf>
    <xf numFmtId="0" fontId="7" fillId="8" borderId="0" xfId="0" applyFont="1" applyFill="1" applyAlignment="1">
      <alignment horizontal="center" vertical="center"/>
    </xf>
    <xf numFmtId="0" fontId="5" fillId="0" borderId="0" xfId="3"/>
    <xf numFmtId="0" fontId="5" fillId="0" borderId="0" xfId="3" applyAlignment="1">
      <alignment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8" fillId="3" borderId="17" xfId="0" applyFont="1" applyFill="1" applyBorder="1" applyAlignment="1">
      <alignment horizontal="left" vertical="center" wrapText="1"/>
    </xf>
    <xf numFmtId="0" fontId="10" fillId="5" borderId="20" xfId="3" applyFont="1" applyFill="1" applyBorder="1" applyAlignment="1">
      <alignment horizontal="left" vertical="top" wrapText="1"/>
    </xf>
    <xf numFmtId="3" fontId="10" fillId="5" borderId="20" xfId="0" applyNumberFormat="1" applyFont="1" applyFill="1" applyBorder="1" applyAlignment="1">
      <alignment horizontal="center" vertical="center"/>
    </xf>
    <xf numFmtId="3" fontId="10" fillId="5" borderId="9" xfId="1" applyNumberFormat="1" applyFont="1" applyFill="1" applyBorder="1" applyAlignment="1">
      <alignment horizontal="center" vertical="top" wrapText="1"/>
    </xf>
    <xf numFmtId="3" fontId="10" fillId="5" borderId="10" xfId="1" applyNumberFormat="1" applyFont="1" applyFill="1" applyBorder="1" applyAlignment="1">
      <alignment horizontal="center" vertical="top" wrapText="1"/>
    </xf>
    <xf numFmtId="0" fontId="5" fillId="0" borderId="12" xfId="3" applyBorder="1" applyAlignment="1">
      <alignment horizontal="left" indent="1"/>
    </xf>
    <xf numFmtId="0" fontId="5" fillId="0" borderId="12" xfId="3" applyBorder="1" applyAlignment="1">
      <alignment horizontal="center" vertical="center"/>
    </xf>
    <xf numFmtId="3" fontId="5" fillId="0" borderId="0" xfId="3" applyNumberFormat="1" applyAlignment="1">
      <alignment horizontal="center"/>
    </xf>
    <xf numFmtId="0" fontId="0" fillId="2" borderId="9" xfId="0" applyFill="1" applyBorder="1"/>
    <xf numFmtId="0" fontId="0" fillId="2" borderId="10" xfId="0" applyFill="1" applyBorder="1"/>
    <xf numFmtId="0" fontId="5" fillId="0" borderId="12" xfId="3" applyBorder="1"/>
    <xf numFmtId="168" fontId="5" fillId="0" borderId="0" xfId="3" applyNumberFormat="1" applyAlignment="1">
      <alignment horizontal="center"/>
    </xf>
    <xf numFmtId="0" fontId="5" fillId="0" borderId="21" xfId="3" applyBorder="1"/>
    <xf numFmtId="0" fontId="5" fillId="0" borderId="21" xfId="3" applyBorder="1" applyAlignment="1">
      <alignment horizontal="center" vertical="center"/>
    </xf>
    <xf numFmtId="0" fontId="14" fillId="0" borderId="12" xfId="3" applyFont="1" applyBorder="1"/>
    <xf numFmtId="3" fontId="10" fillId="0" borderId="12" xfId="0" applyNumberFormat="1" applyFont="1" applyBorder="1" applyAlignment="1">
      <alignment horizontal="center" vertical="center"/>
    </xf>
    <xf numFmtId="0" fontId="14" fillId="0" borderId="12" xfId="3" applyFont="1" applyBorder="1" applyAlignment="1">
      <alignment horizontal="center" vertical="center"/>
    </xf>
    <xf numFmtId="3" fontId="14" fillId="0" borderId="0" xfId="3" applyNumberFormat="1" applyFont="1" applyAlignment="1">
      <alignment horizontal="center"/>
    </xf>
    <xf numFmtId="3" fontId="5" fillId="0" borderId="7" xfId="3" applyNumberFormat="1" applyBorder="1" applyAlignment="1">
      <alignment horizontal="center"/>
    </xf>
    <xf numFmtId="0" fontId="0" fillId="4" borderId="0" xfId="0" applyFill="1"/>
    <xf numFmtId="0" fontId="0" fillId="8" borderId="0" xfId="0" applyFill="1"/>
    <xf numFmtId="164" fontId="0" fillId="8" borderId="0" xfId="0" applyNumberFormat="1" applyFill="1"/>
    <xf numFmtId="0" fontId="37" fillId="0" borderId="0" xfId="3" applyFont="1" applyAlignment="1">
      <alignment horizontal="left" vertical="center"/>
    </xf>
    <xf numFmtId="0" fontId="41" fillId="0" borderId="0" xfId="0" applyFont="1"/>
    <xf numFmtId="164" fontId="3" fillId="0" borderId="0" xfId="0" applyNumberFormat="1" applyFont="1"/>
    <xf numFmtId="172" fontId="0" fillId="0" borderId="0" xfId="1" applyNumberFormat="1" applyFont="1"/>
    <xf numFmtId="0" fontId="39" fillId="2" borderId="20" xfId="0" applyFont="1" applyFill="1" applyBorder="1"/>
    <xf numFmtId="3" fontId="10" fillId="5" borderId="11" xfId="1" applyNumberFormat="1" applyFont="1" applyFill="1" applyBorder="1" applyAlignment="1">
      <alignment horizontal="center" vertical="top" wrapText="1"/>
    </xf>
    <xf numFmtId="164" fontId="6" fillId="8" borderId="0" xfId="3" applyNumberFormat="1" applyFont="1" applyFill="1" applyAlignment="1">
      <alignment horizontal="center" wrapText="1"/>
    </xf>
    <xf numFmtId="165" fontId="9" fillId="0" borderId="2" xfId="2" applyNumberFormat="1" applyFont="1" applyFill="1" applyBorder="1" applyAlignment="1">
      <alignment horizontal="center" vertical="top"/>
    </xf>
    <xf numFmtId="0" fontId="10" fillId="5" borderId="6" xfId="3" applyFont="1" applyFill="1" applyBorder="1" applyAlignment="1">
      <alignment horizontal="left" vertical="top" wrapText="1"/>
    </xf>
    <xf numFmtId="3" fontId="10" fillId="5" borderId="7" xfId="0" applyNumberFormat="1" applyFont="1" applyFill="1" applyBorder="1" applyAlignment="1">
      <alignment horizontal="center" vertical="top"/>
    </xf>
    <xf numFmtId="0" fontId="10" fillId="5" borderId="1" xfId="3" applyFont="1" applyFill="1" applyBorder="1" applyAlignment="1">
      <alignment horizontal="left" vertical="top" wrapText="1"/>
    </xf>
    <xf numFmtId="3" fontId="10" fillId="5" borderId="2" xfId="0" applyNumberFormat="1" applyFont="1" applyFill="1" applyBorder="1" applyAlignment="1">
      <alignment horizontal="center" vertical="top"/>
    </xf>
    <xf numFmtId="165" fontId="10" fillId="5" borderId="2" xfId="2" applyNumberFormat="1" applyFont="1" applyFill="1" applyBorder="1" applyAlignment="1">
      <alignment horizontal="center" vertical="top"/>
    </xf>
    <xf numFmtId="165" fontId="10" fillId="5" borderId="3" xfId="2" applyNumberFormat="1" applyFont="1" applyFill="1" applyBorder="1" applyAlignment="1">
      <alignment horizontal="center" vertical="top"/>
    </xf>
    <xf numFmtId="165" fontId="11" fillId="5" borderId="8" xfId="2" applyNumberFormat="1" applyFont="1" applyFill="1" applyBorder="1" applyAlignment="1">
      <alignment horizontal="center" vertical="top"/>
    </xf>
    <xf numFmtId="3" fontId="6" fillId="8" borderId="2" xfId="0" applyNumberFormat="1" applyFont="1" applyFill="1" applyBorder="1" applyAlignment="1">
      <alignment horizontal="center" vertical="top"/>
    </xf>
    <xf numFmtId="165" fontId="11" fillId="5" borderId="10" xfId="2" applyNumberFormat="1" applyFont="1" applyFill="1" applyBorder="1" applyAlignment="1">
      <alignment horizontal="center" vertical="top"/>
    </xf>
    <xf numFmtId="165" fontId="11" fillId="5" borderId="2" xfId="2" applyNumberFormat="1" applyFont="1" applyFill="1" applyBorder="1" applyAlignment="1">
      <alignment horizontal="center" vertical="top"/>
    </xf>
    <xf numFmtId="165" fontId="11" fillId="5" borderId="3" xfId="2" applyNumberFormat="1" applyFont="1" applyFill="1" applyBorder="1" applyAlignment="1">
      <alignment horizontal="center" vertical="top"/>
    </xf>
    <xf numFmtId="164" fontId="10" fillId="5" borderId="7" xfId="3" applyNumberFormat="1" applyFont="1" applyFill="1" applyBorder="1" applyAlignment="1">
      <alignment horizontal="center" wrapText="1"/>
    </xf>
    <xf numFmtId="165" fontId="11" fillId="5" borderId="7" xfId="2" applyNumberFormat="1" applyFont="1" applyFill="1" applyBorder="1" applyAlignment="1">
      <alignment horizontal="center" vertical="top"/>
    </xf>
    <xf numFmtId="167" fontId="6" fillId="8" borderId="0" xfId="3" applyNumberFormat="1" applyFont="1" applyFill="1" applyAlignment="1">
      <alignment horizontal="center" wrapText="1"/>
    </xf>
    <xf numFmtId="0" fontId="5" fillId="7" borderId="1" xfId="3" applyFill="1" applyBorder="1" applyAlignment="1">
      <alignment horizontal="left"/>
    </xf>
    <xf numFmtId="0" fontId="16" fillId="0" borderId="10" xfId="0" applyFont="1" applyBorder="1"/>
    <xf numFmtId="0" fontId="16" fillId="0" borderId="11" xfId="0" applyFont="1" applyBorder="1"/>
    <xf numFmtId="165" fontId="11" fillId="5" borderId="10" xfId="2" applyNumberFormat="1" applyFont="1" applyFill="1" applyBorder="1" applyAlignment="1">
      <alignment horizontal="center" vertical="center"/>
    </xf>
    <xf numFmtId="165" fontId="9" fillId="0" borderId="0" xfId="4" applyNumberFormat="1" applyFont="1" applyFill="1" applyBorder="1" applyAlignment="1">
      <alignment horizontal="center" vertical="center" wrapText="1"/>
    </xf>
    <xf numFmtId="165" fontId="9" fillId="0" borderId="0" xfId="2" applyNumberFormat="1" applyFont="1" applyFill="1" applyBorder="1" applyAlignment="1">
      <alignment horizontal="center" vertical="center" wrapText="1"/>
    </xf>
    <xf numFmtId="165" fontId="9" fillId="0" borderId="0" xfId="4" applyNumberFormat="1" applyFont="1" applyFill="1" applyBorder="1" applyAlignment="1">
      <alignment horizontal="center" vertical="center"/>
    </xf>
    <xf numFmtId="173" fontId="5" fillId="0" borderId="0" xfId="3" applyNumberFormat="1" applyAlignment="1">
      <alignment horizontal="center" vertical="center" wrapText="1"/>
    </xf>
    <xf numFmtId="0" fontId="14" fillId="0" borderId="1" xfId="3" applyFont="1" applyBorder="1" applyAlignment="1">
      <alignment vertical="center" wrapText="1"/>
    </xf>
    <xf numFmtId="165" fontId="9" fillId="8" borderId="5" xfId="2" applyNumberFormat="1" applyFont="1" applyFill="1" applyBorder="1" applyAlignment="1">
      <alignment horizontal="center" vertical="top"/>
    </xf>
    <xf numFmtId="0" fontId="5" fillId="8" borderId="1" xfId="3" applyFill="1" applyBorder="1" applyAlignment="1">
      <alignment horizontal="left" vertical="top"/>
    </xf>
    <xf numFmtId="165" fontId="9" fillId="8" borderId="2" xfId="2" applyNumberFormat="1" applyFont="1" applyFill="1" applyBorder="1" applyAlignment="1">
      <alignment horizontal="center" vertical="top"/>
    </xf>
    <xf numFmtId="165" fontId="9" fillId="8" borderId="3" xfId="2" applyNumberFormat="1" applyFont="1" applyFill="1" applyBorder="1" applyAlignment="1">
      <alignment horizontal="center" vertical="top"/>
    </xf>
    <xf numFmtId="0" fontId="5" fillId="8" borderId="4" xfId="3" applyFill="1" applyBorder="1" applyAlignment="1">
      <alignment horizontal="left" vertical="top"/>
    </xf>
    <xf numFmtId="0" fontId="12" fillId="8" borderId="0" xfId="0" applyFont="1" applyFill="1"/>
    <xf numFmtId="168" fontId="5" fillId="8" borderId="4" xfId="0" applyNumberFormat="1" applyFont="1" applyFill="1" applyBorder="1" applyAlignment="1">
      <alignment horizontal="center" vertical="top"/>
    </xf>
    <xf numFmtId="168" fontId="6" fillId="8" borderId="0" xfId="0" applyNumberFormat="1" applyFont="1" applyFill="1" applyAlignment="1">
      <alignment horizontal="center" vertical="top"/>
    </xf>
    <xf numFmtId="164" fontId="10" fillId="5" borderId="2" xfId="3" applyNumberFormat="1" applyFont="1" applyFill="1" applyBorder="1" applyAlignment="1">
      <alignment horizontal="center" wrapText="1"/>
    </xf>
    <xf numFmtId="3" fontId="10" fillId="5" borderId="1" xfId="0" applyNumberFormat="1" applyFont="1" applyFill="1" applyBorder="1" applyAlignment="1">
      <alignment horizontal="center" vertical="top"/>
    </xf>
    <xf numFmtId="0" fontId="7" fillId="8" borderId="2" xfId="0" applyFont="1" applyFill="1" applyBorder="1" applyAlignment="1">
      <alignment horizontal="center" vertical="center"/>
    </xf>
    <xf numFmtId="164" fontId="5" fillId="8" borderId="2" xfId="3" applyNumberFormat="1" applyFill="1" applyBorder="1" applyAlignment="1">
      <alignment horizontal="center" wrapText="1"/>
    </xf>
    <xf numFmtId="164" fontId="5" fillId="8" borderId="0" xfId="3" applyNumberFormat="1" applyFill="1" applyAlignment="1">
      <alignment horizontal="center" wrapText="1"/>
    </xf>
    <xf numFmtId="167" fontId="5" fillId="8" borderId="0" xfId="3" applyNumberFormat="1" applyFill="1" applyAlignment="1">
      <alignment horizontal="center" wrapText="1"/>
    </xf>
    <xf numFmtId="164" fontId="5" fillId="8" borderId="7" xfId="3" applyNumberFormat="1" applyFill="1" applyBorder="1" applyAlignment="1">
      <alignment horizontal="center" wrapText="1"/>
    </xf>
    <xf numFmtId="165" fontId="9" fillId="8" borderId="7" xfId="2" applyNumberFormat="1" applyFont="1" applyFill="1" applyBorder="1" applyAlignment="1">
      <alignment horizontal="center" vertical="top"/>
    </xf>
    <xf numFmtId="165" fontId="9" fillId="8" borderId="8" xfId="2" applyNumberFormat="1" applyFont="1" applyFill="1" applyBorder="1" applyAlignment="1">
      <alignment horizontal="center" vertical="top"/>
    </xf>
    <xf numFmtId="0" fontId="5" fillId="8" borderId="6" xfId="3" applyFill="1" applyBorder="1" applyAlignment="1">
      <alignment horizontal="left" vertical="top"/>
    </xf>
    <xf numFmtId="3" fontId="5" fillId="8" borderId="2" xfId="0" applyNumberFormat="1" applyFont="1" applyFill="1" applyBorder="1" applyAlignment="1">
      <alignment horizontal="center" vertical="top"/>
    </xf>
    <xf numFmtId="3" fontId="5" fillId="8" borderId="7" xfId="0" applyNumberFormat="1" applyFont="1" applyFill="1" applyBorder="1" applyAlignment="1">
      <alignment horizontal="center" vertical="top"/>
    </xf>
    <xf numFmtId="164" fontId="5" fillId="8" borderId="1" xfId="3" applyNumberFormat="1" applyFill="1" applyBorder="1" applyAlignment="1">
      <alignment horizontal="center" wrapText="1"/>
    </xf>
    <xf numFmtId="164" fontId="5" fillId="8" borderId="4" xfId="3" applyNumberFormat="1" applyFill="1" applyBorder="1" applyAlignment="1">
      <alignment horizontal="center" wrapText="1"/>
    </xf>
    <xf numFmtId="167" fontId="5" fillId="8" borderId="4" xfId="3" applyNumberFormat="1" applyFill="1" applyBorder="1" applyAlignment="1">
      <alignment horizontal="center" wrapText="1"/>
    </xf>
    <xf numFmtId="3" fontId="5" fillId="8" borderId="1" xfId="0" applyNumberFormat="1" applyFont="1" applyFill="1" applyBorder="1" applyAlignment="1">
      <alignment horizontal="center" vertical="top"/>
    </xf>
    <xf numFmtId="0" fontId="5" fillId="8" borderId="4" xfId="3" applyFill="1" applyBorder="1"/>
    <xf numFmtId="164" fontId="5" fillId="8" borderId="3" xfId="3" applyNumberFormat="1" applyFill="1" applyBorder="1" applyAlignment="1">
      <alignment horizontal="center" wrapText="1"/>
    </xf>
    <xf numFmtId="164" fontId="5" fillId="8" borderId="5" xfId="3" applyNumberFormat="1" applyFill="1" applyBorder="1" applyAlignment="1">
      <alignment horizontal="center" wrapText="1"/>
    </xf>
    <xf numFmtId="168" fontId="5" fillId="8" borderId="0" xfId="0" applyNumberFormat="1" applyFont="1" applyFill="1" applyAlignment="1">
      <alignment horizontal="center" vertical="top"/>
    </xf>
    <xf numFmtId="0" fontId="14" fillId="8" borderId="1" xfId="3" applyFont="1" applyFill="1" applyBorder="1" applyAlignment="1">
      <alignment horizontal="left" vertical="top"/>
    </xf>
    <xf numFmtId="168" fontId="5" fillId="8" borderId="7" xfId="0" applyNumberFormat="1" applyFont="1" applyFill="1" applyBorder="1" applyAlignment="1">
      <alignment horizontal="center" vertical="top"/>
    </xf>
    <xf numFmtId="168" fontId="5" fillId="8" borderId="6" xfId="0" applyNumberFormat="1" applyFont="1" applyFill="1" applyBorder="1" applyAlignment="1">
      <alignment horizontal="center" vertical="top"/>
    </xf>
    <xf numFmtId="168" fontId="6" fillId="8" borderId="7" xfId="0" applyNumberFormat="1" applyFont="1" applyFill="1" applyBorder="1" applyAlignment="1">
      <alignment horizontal="center" vertical="top"/>
    </xf>
    <xf numFmtId="0" fontId="16" fillId="8" borderId="6" xfId="0" applyFont="1" applyFill="1" applyBorder="1" applyAlignment="1">
      <alignment horizontal="center"/>
    </xf>
    <xf numFmtId="0" fontId="16" fillId="8" borderId="7" xfId="0" applyFont="1" applyFill="1" applyBorder="1" applyAlignment="1">
      <alignment horizontal="center"/>
    </xf>
    <xf numFmtId="0" fontId="16" fillId="8" borderId="8" xfId="0" applyFont="1" applyFill="1" applyBorder="1"/>
    <xf numFmtId="0" fontId="12" fillId="8" borderId="2" xfId="0" applyFont="1" applyFill="1" applyBorder="1"/>
    <xf numFmtId="0" fontId="12" fillId="8" borderId="3" xfId="0" applyFont="1" applyFill="1" applyBorder="1"/>
    <xf numFmtId="0" fontId="12" fillId="8" borderId="1" xfId="0" applyFont="1" applyFill="1" applyBorder="1"/>
    <xf numFmtId="165" fontId="9" fillId="8" borderId="11" xfId="2" applyNumberFormat="1" applyFont="1" applyFill="1" applyBorder="1" applyAlignment="1">
      <alignment horizontal="center" vertical="top"/>
    </xf>
    <xf numFmtId="165" fontId="9" fillId="8" borderId="0" xfId="2" applyNumberFormat="1" applyFont="1" applyFill="1" applyBorder="1" applyAlignment="1">
      <alignment horizontal="center" vertical="center"/>
    </xf>
    <xf numFmtId="165" fontId="9" fillId="8" borderId="5" xfId="2" applyNumberFormat="1" applyFont="1" applyFill="1" applyBorder="1" applyAlignment="1">
      <alignment horizontal="center" vertical="center"/>
    </xf>
    <xf numFmtId="3" fontId="16" fillId="8" borderId="7" xfId="0" applyNumberFormat="1" applyFont="1" applyFill="1" applyBorder="1" applyAlignment="1">
      <alignment horizontal="center" vertical="center"/>
    </xf>
    <xf numFmtId="165" fontId="9" fillId="8" borderId="7" xfId="2" applyNumberFormat="1" applyFont="1" applyFill="1" applyBorder="1" applyAlignment="1">
      <alignment horizontal="center" vertical="center"/>
    </xf>
    <xf numFmtId="165" fontId="9" fillId="8" borderId="8" xfId="2" applyNumberFormat="1" applyFont="1" applyFill="1" applyBorder="1" applyAlignment="1">
      <alignment horizontal="center" vertical="center"/>
    </xf>
    <xf numFmtId="3" fontId="16" fillId="8" borderId="4" xfId="0" applyNumberFormat="1" applyFont="1" applyFill="1" applyBorder="1" applyAlignment="1">
      <alignment horizontal="center" vertical="center"/>
    </xf>
    <xf numFmtId="3" fontId="16" fillId="8" borderId="6" xfId="0" applyNumberFormat="1" applyFont="1" applyFill="1" applyBorder="1" applyAlignment="1">
      <alignment horizontal="center" vertical="center"/>
    </xf>
    <xf numFmtId="0" fontId="5" fillId="8" borderId="1" xfId="3" applyFill="1" applyBorder="1" applyAlignment="1">
      <alignment horizontal="left" vertical="top" wrapText="1"/>
    </xf>
    <xf numFmtId="0" fontId="12" fillId="8" borderId="4" xfId="0" applyFont="1" applyFill="1" applyBorder="1"/>
    <xf numFmtId="0" fontId="5" fillId="8" borderId="9" xfId="3" applyFill="1" applyBorder="1" applyAlignment="1">
      <alignment horizontal="left" vertical="top"/>
    </xf>
    <xf numFmtId="164" fontId="5" fillId="8" borderId="10" xfId="3" applyNumberFormat="1" applyFill="1" applyBorder="1" applyAlignment="1">
      <alignment horizontal="center" wrapText="1"/>
    </xf>
    <xf numFmtId="165" fontId="9" fillId="8" borderId="10" xfId="2" applyNumberFormat="1" applyFont="1" applyFill="1" applyBorder="1" applyAlignment="1">
      <alignment horizontal="center" vertical="top"/>
    </xf>
    <xf numFmtId="0" fontId="12" fillId="2" borderId="10" xfId="0" applyFont="1" applyFill="1" applyBorder="1"/>
    <xf numFmtId="0" fontId="5" fillId="8" borderId="1" xfId="0" applyFont="1" applyFill="1" applyBorder="1" applyAlignment="1">
      <alignment vertical="center" wrapText="1"/>
    </xf>
    <xf numFmtId="0" fontId="5" fillId="8" borderId="4" xfId="0" applyFont="1" applyFill="1" applyBorder="1" applyAlignment="1">
      <alignment vertical="center"/>
    </xf>
    <xf numFmtId="0" fontId="5" fillId="8" borderId="4" xfId="0" applyFont="1" applyFill="1" applyBorder="1" applyAlignment="1">
      <alignment vertical="center" wrapText="1"/>
    </xf>
    <xf numFmtId="0" fontId="9" fillId="8" borderId="4" xfId="3" applyFont="1" applyFill="1" applyBorder="1" applyAlignment="1">
      <alignment horizontal="left" vertical="top" wrapText="1"/>
    </xf>
    <xf numFmtId="0" fontId="12" fillId="8" borderId="5" xfId="0" applyFont="1" applyFill="1" applyBorder="1"/>
    <xf numFmtId="0" fontId="21" fillId="8" borderId="5" xfId="0" applyFont="1" applyFill="1" applyBorder="1"/>
    <xf numFmtId="0" fontId="12" fillId="8" borderId="6" xfId="0" applyFont="1" applyFill="1" applyBorder="1"/>
    <xf numFmtId="0" fontId="12" fillId="8" borderId="7" xfId="0" applyFont="1" applyFill="1" applyBorder="1"/>
    <xf numFmtId="0" fontId="7" fillId="8" borderId="3" xfId="0" applyFont="1" applyFill="1" applyBorder="1" applyAlignment="1">
      <alignment horizontal="center" vertical="center"/>
    </xf>
    <xf numFmtId="0" fontId="5" fillId="8" borderId="4" xfId="3" applyFill="1" applyBorder="1" applyAlignment="1">
      <alignment horizontal="left"/>
    </xf>
    <xf numFmtId="165" fontId="9" fillId="8" borderId="0" xfId="4" applyNumberFormat="1" applyFont="1" applyFill="1" applyBorder="1" applyAlignment="1">
      <alignment horizontal="center" wrapText="1"/>
    </xf>
    <xf numFmtId="165" fontId="9" fillId="8" borderId="5" xfId="4" applyNumberFormat="1" applyFont="1" applyFill="1" applyBorder="1" applyAlignment="1">
      <alignment horizontal="center" wrapText="1"/>
    </xf>
    <xf numFmtId="165" fontId="9" fillId="8" borderId="0" xfId="4" applyNumberFormat="1" applyFont="1" applyFill="1" applyBorder="1" applyAlignment="1">
      <alignment horizontal="center" vertical="center" wrapText="1"/>
    </xf>
    <xf numFmtId="165" fontId="9" fillId="8" borderId="5" xfId="4" applyNumberFormat="1" applyFont="1" applyFill="1" applyBorder="1" applyAlignment="1">
      <alignment horizontal="center" vertical="center" wrapText="1"/>
    </xf>
    <xf numFmtId="0" fontId="9" fillId="8" borderId="4" xfId="3" applyFont="1" applyFill="1" applyBorder="1" applyAlignment="1">
      <alignment horizontal="left"/>
    </xf>
    <xf numFmtId="164" fontId="9" fillId="8" borderId="0" xfId="3" applyNumberFormat="1" applyFont="1" applyFill="1" applyAlignment="1">
      <alignment horizontal="center" wrapText="1"/>
    </xf>
    <xf numFmtId="164" fontId="20" fillId="8" borderId="0" xfId="3" applyNumberFormat="1" applyFont="1" applyFill="1" applyAlignment="1">
      <alignment horizontal="center" wrapText="1"/>
    </xf>
    <xf numFmtId="0" fontId="8" fillId="8" borderId="1" xfId="0" applyFont="1" applyFill="1" applyBorder="1"/>
    <xf numFmtId="0" fontId="5" fillId="8" borderId="6" xfId="3" applyFill="1" applyBorder="1" applyAlignment="1">
      <alignment horizontal="left" wrapText="1"/>
    </xf>
    <xf numFmtId="0" fontId="5" fillId="8" borderId="4" xfId="3" applyFill="1" applyBorder="1" applyAlignment="1">
      <alignment vertical="center"/>
    </xf>
    <xf numFmtId="164" fontId="5" fillId="8" borderId="0" xfId="3" applyNumberFormat="1" applyFill="1" applyAlignment="1">
      <alignment horizontal="center" vertical="center" wrapText="1"/>
    </xf>
    <xf numFmtId="167" fontId="5" fillId="8" borderId="7" xfId="3" applyNumberFormat="1" applyFill="1" applyBorder="1" applyAlignment="1">
      <alignment horizontal="center" vertical="center" wrapText="1"/>
    </xf>
    <xf numFmtId="167" fontId="6" fillId="8" borderId="7" xfId="3" applyNumberFormat="1" applyFont="1" applyFill="1" applyBorder="1" applyAlignment="1">
      <alignment horizontal="center" vertical="center" wrapText="1"/>
    </xf>
    <xf numFmtId="167" fontId="5" fillId="0" borderId="6" xfId="3" applyNumberFormat="1" applyBorder="1" applyAlignment="1">
      <alignment horizontal="center" vertical="center" wrapText="1"/>
    </xf>
    <xf numFmtId="167" fontId="6" fillId="0" borderId="7" xfId="3" applyNumberFormat="1" applyFont="1" applyBorder="1" applyAlignment="1">
      <alignment horizontal="center" vertical="center" wrapText="1"/>
    </xf>
    <xf numFmtId="165" fontId="9" fillId="0" borderId="8" xfId="4" applyNumberFormat="1" applyFont="1" applyFill="1" applyBorder="1" applyAlignment="1">
      <alignment horizontal="center" vertical="center" wrapText="1"/>
    </xf>
    <xf numFmtId="2" fontId="13" fillId="0" borderId="0" xfId="0" applyNumberFormat="1" applyFont="1"/>
    <xf numFmtId="168" fontId="13" fillId="0" borderId="0" xfId="0" applyNumberFormat="1" applyFont="1"/>
    <xf numFmtId="1" fontId="13" fillId="0" borderId="0" xfId="0" applyNumberFormat="1" applyFont="1"/>
    <xf numFmtId="164" fontId="13" fillId="0" borderId="0" xfId="0" applyNumberFormat="1" applyFont="1"/>
    <xf numFmtId="166" fontId="10" fillId="5" borderId="9" xfId="3" applyNumberFormat="1" applyFont="1" applyFill="1" applyBorder="1" applyAlignment="1">
      <alignment horizontal="center" vertical="top" wrapText="1"/>
    </xf>
    <xf numFmtId="166" fontId="10" fillId="5" borderId="10" xfId="3" applyNumberFormat="1" applyFont="1" applyFill="1" applyBorder="1" applyAlignment="1">
      <alignment horizontal="center" vertical="top" wrapText="1"/>
    </xf>
    <xf numFmtId="1" fontId="10" fillId="5" borderId="10" xfId="3" applyNumberFormat="1" applyFont="1" applyFill="1" applyBorder="1" applyAlignment="1">
      <alignment horizontal="center" vertical="top" wrapText="1"/>
    </xf>
    <xf numFmtId="0" fontId="12" fillId="2" borderId="1" xfId="0" applyFont="1" applyFill="1" applyBorder="1"/>
    <xf numFmtId="0" fontId="12" fillId="2" borderId="2" xfId="0" applyFont="1" applyFill="1" applyBorder="1"/>
    <xf numFmtId="0" fontId="12" fillId="2" borderId="3" xfId="0" applyFont="1" applyFill="1" applyBorder="1"/>
    <xf numFmtId="0" fontId="7" fillId="0" borderId="8" xfId="0" applyFont="1" applyBorder="1" applyAlignment="1">
      <alignment horizontal="center" vertical="center"/>
    </xf>
    <xf numFmtId="3" fontId="6" fillId="0" borderId="0" xfId="3" applyNumberFormat="1" applyFont="1" applyAlignment="1">
      <alignment horizontal="center" vertical="top" wrapText="1"/>
    </xf>
    <xf numFmtId="3" fontId="6" fillId="0" borderId="0" xfId="3" applyNumberFormat="1" applyFont="1" applyAlignment="1">
      <alignment horizontal="center"/>
    </xf>
    <xf numFmtId="0" fontId="39" fillId="2" borderId="22" xfId="0" applyFont="1" applyFill="1" applyBorder="1"/>
    <xf numFmtId="0" fontId="39" fillId="2" borderId="3" xfId="0" applyFont="1" applyFill="1" applyBorder="1"/>
    <xf numFmtId="0" fontId="39" fillId="2" borderId="21" xfId="0" applyFont="1" applyFill="1" applyBorder="1"/>
    <xf numFmtId="0" fontId="44" fillId="0" borderId="0" xfId="0" applyFont="1" applyAlignment="1">
      <alignment vertical="center"/>
    </xf>
    <xf numFmtId="164" fontId="0" fillId="0" borderId="0" xfId="2" applyNumberFormat="1" applyFont="1"/>
    <xf numFmtId="0" fontId="0" fillId="0" borderId="0" xfId="0" applyAlignment="1">
      <alignment vertical="center"/>
    </xf>
    <xf numFmtId="0" fontId="3" fillId="0" borderId="0" xfId="0" applyFont="1"/>
    <xf numFmtId="3" fontId="6" fillId="8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69" fontId="9" fillId="8" borderId="8" xfId="2" applyNumberFormat="1" applyFont="1" applyFill="1" applyBorder="1" applyAlignment="1">
      <alignment horizontal="center" vertical="center"/>
    </xf>
    <xf numFmtId="169" fontId="9" fillId="8" borderId="7" xfId="2" applyNumberFormat="1" applyFont="1" applyFill="1" applyBorder="1" applyAlignment="1">
      <alignment horizontal="center" vertical="center"/>
    </xf>
    <xf numFmtId="165" fontId="11" fillId="5" borderId="11" xfId="2" applyNumberFormat="1" applyFont="1" applyFill="1" applyBorder="1" applyAlignment="1">
      <alignment horizontal="center"/>
    </xf>
    <xf numFmtId="165" fontId="11" fillId="5" borderId="10" xfId="2" applyNumberFormat="1" applyFont="1" applyFill="1" applyBorder="1" applyAlignment="1">
      <alignment horizontal="center"/>
    </xf>
    <xf numFmtId="165" fontId="11" fillId="5" borderId="7" xfId="2" applyNumberFormat="1" applyFont="1" applyFill="1" applyBorder="1" applyAlignment="1">
      <alignment horizontal="center"/>
    </xf>
    <xf numFmtId="165" fontId="11" fillId="5" borderId="8" xfId="2" applyNumberFormat="1" applyFont="1" applyFill="1" applyBorder="1" applyAlignment="1">
      <alignment horizontal="center"/>
    </xf>
    <xf numFmtId="165" fontId="9" fillId="8" borderId="0" xfId="2" applyNumberFormat="1" applyFont="1" applyFill="1" applyBorder="1" applyAlignment="1">
      <alignment horizontal="center"/>
    </xf>
    <xf numFmtId="165" fontId="9" fillId="8" borderId="5" xfId="2" applyNumberFormat="1" applyFont="1" applyFill="1" applyBorder="1" applyAlignment="1">
      <alignment horizontal="center"/>
    </xf>
    <xf numFmtId="165" fontId="11" fillId="5" borderId="7" xfId="2" applyNumberFormat="1" applyFont="1" applyFill="1" applyBorder="1" applyAlignment="1">
      <alignment horizontal="center" vertical="center"/>
    </xf>
    <xf numFmtId="165" fontId="11" fillId="5" borderId="8" xfId="2" applyNumberFormat="1" applyFont="1" applyFill="1" applyBorder="1" applyAlignment="1">
      <alignment horizontal="center" vertical="center"/>
    </xf>
    <xf numFmtId="165" fontId="9" fillId="0" borderId="8" xfId="2" applyNumberFormat="1" applyFont="1" applyFill="1" applyBorder="1" applyAlignment="1">
      <alignment horizontal="center" vertical="center"/>
    </xf>
    <xf numFmtId="165" fontId="9" fillId="0" borderId="3" xfId="2" applyNumberFormat="1" applyFont="1" applyFill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top"/>
    </xf>
    <xf numFmtId="3" fontId="10" fillId="5" borderId="10" xfId="0" applyNumberFormat="1" applyFont="1" applyFill="1" applyBorder="1" applyAlignment="1">
      <alignment horizontal="center" vertical="center"/>
    </xf>
    <xf numFmtId="165" fontId="10" fillId="0" borderId="0" xfId="2" applyNumberFormat="1" applyFont="1" applyFill="1" applyBorder="1" applyAlignment="1">
      <alignment horizontal="center" vertical="center"/>
    </xf>
    <xf numFmtId="3" fontId="10" fillId="5" borderId="9" xfId="0" applyNumberFormat="1" applyFont="1" applyFill="1" applyBorder="1" applyAlignment="1">
      <alignment horizontal="center" vertical="center"/>
    </xf>
    <xf numFmtId="165" fontId="15" fillId="0" borderId="0" xfId="2" applyNumberFormat="1" applyFont="1" applyFill="1" applyBorder="1" applyAlignment="1">
      <alignment horizontal="center" vertical="center"/>
    </xf>
    <xf numFmtId="165" fontId="10" fillId="8" borderId="0" xfId="2" applyNumberFormat="1" applyFont="1" applyFill="1" applyBorder="1" applyAlignment="1">
      <alignment horizontal="center" vertical="center"/>
    </xf>
    <xf numFmtId="166" fontId="16" fillId="8" borderId="2" xfId="0" applyNumberFormat="1" applyFont="1" applyFill="1" applyBorder="1" applyAlignment="1">
      <alignment horizontal="center" vertical="center"/>
    </xf>
    <xf numFmtId="165" fontId="17" fillId="0" borderId="0" xfId="0" applyNumberFormat="1" applyFont="1" applyAlignment="1">
      <alignment horizontal="center"/>
    </xf>
    <xf numFmtId="164" fontId="5" fillId="0" borderId="7" xfId="3" applyNumberFormat="1" applyBorder="1" applyAlignment="1">
      <alignment horizontal="center" wrapText="1"/>
    </xf>
    <xf numFmtId="172" fontId="0" fillId="0" borderId="0" xfId="2" applyNumberFormat="1" applyFont="1"/>
    <xf numFmtId="3" fontId="10" fillId="5" borderId="0" xfId="0" applyNumberFormat="1" applyFont="1" applyFill="1" applyAlignment="1">
      <alignment horizontal="center" vertical="top"/>
    </xf>
    <xf numFmtId="3" fontId="5" fillId="8" borderId="0" xfId="0" applyNumberFormat="1" applyFont="1" applyFill="1" applyAlignment="1">
      <alignment horizontal="center" vertical="top"/>
    </xf>
    <xf numFmtId="175" fontId="6" fillId="8" borderId="0" xfId="3" applyNumberFormat="1" applyFont="1" applyFill="1" applyAlignment="1">
      <alignment horizontal="center" wrapText="1"/>
    </xf>
    <xf numFmtId="1" fontId="3" fillId="0" borderId="0" xfId="0" applyNumberFormat="1" applyFont="1" applyAlignment="1">
      <alignment horizontal="center"/>
    </xf>
    <xf numFmtId="0" fontId="43" fillId="0" borderId="0" xfId="0" applyFont="1"/>
    <xf numFmtId="0" fontId="45" fillId="0" borderId="0" xfId="0" applyFont="1"/>
    <xf numFmtId="164" fontId="26" fillId="0" borderId="0" xfId="3" applyNumberFormat="1" applyFont="1" applyAlignment="1">
      <alignment horizontal="center" wrapText="1"/>
    </xf>
    <xf numFmtId="0" fontId="43" fillId="0" borderId="0" xfId="0" applyFont="1" applyAlignment="1">
      <alignment horizontal="left" vertical="center" wrapText="1"/>
    </xf>
    <xf numFmtId="172" fontId="0" fillId="8" borderId="0" xfId="1" applyNumberFormat="1" applyFont="1" applyFill="1"/>
    <xf numFmtId="172" fontId="12" fillId="0" borderId="0" xfId="1" applyNumberFormat="1" applyFont="1"/>
    <xf numFmtId="175" fontId="6" fillId="0" borderId="0" xfId="3" applyNumberFormat="1" applyFont="1" applyAlignment="1">
      <alignment horizontal="center" wrapText="1"/>
    </xf>
    <xf numFmtId="175" fontId="6" fillId="0" borderId="7" xfId="3" applyNumberFormat="1" applyFont="1" applyBorder="1" applyAlignment="1">
      <alignment horizontal="center" wrapText="1"/>
    </xf>
    <xf numFmtId="165" fontId="9" fillId="8" borderId="7" xfId="2" applyNumberFormat="1" applyFont="1" applyFill="1" applyBorder="1" applyAlignment="1">
      <alignment horizontal="center" vertical="center" wrapText="1"/>
    </xf>
    <xf numFmtId="165" fontId="9" fillId="8" borderId="8" xfId="2" applyNumberFormat="1" applyFont="1" applyFill="1" applyBorder="1" applyAlignment="1">
      <alignment horizontal="center" vertical="center" wrapText="1"/>
    </xf>
    <xf numFmtId="172" fontId="5" fillId="0" borderId="2" xfId="1" applyNumberFormat="1" applyFont="1" applyBorder="1" applyAlignment="1">
      <alignment horizontal="center" wrapText="1"/>
    </xf>
    <xf numFmtId="172" fontId="5" fillId="0" borderId="0" xfId="1" applyNumberFormat="1" applyFont="1" applyAlignment="1">
      <alignment horizontal="center" wrapText="1"/>
    </xf>
    <xf numFmtId="172" fontId="5" fillId="0" borderId="0" xfId="1" applyNumberFormat="1" applyFont="1" applyFill="1" applyAlignment="1">
      <alignment horizontal="center" wrapText="1"/>
    </xf>
    <xf numFmtId="172" fontId="10" fillId="5" borderId="10" xfId="1" applyNumberFormat="1" applyFont="1" applyFill="1" applyBorder="1" applyAlignment="1">
      <alignment horizontal="center" wrapText="1"/>
    </xf>
    <xf numFmtId="172" fontId="5" fillId="8" borderId="0" xfId="1" applyNumberFormat="1" applyFont="1" applyFill="1" applyAlignment="1">
      <alignment horizontal="center" wrapText="1"/>
    </xf>
    <xf numFmtId="172" fontId="12" fillId="8" borderId="0" xfId="1" applyNumberFormat="1" applyFont="1" applyFill="1"/>
    <xf numFmtId="172" fontId="10" fillId="5" borderId="10" xfId="1" applyNumberFormat="1" applyFont="1" applyFill="1" applyBorder="1" applyAlignment="1">
      <alignment horizontal="center" vertical="top" wrapText="1"/>
    </xf>
    <xf numFmtId="172" fontId="10" fillId="5" borderId="7" xfId="1" applyNumberFormat="1" applyFont="1" applyFill="1" applyBorder="1" applyAlignment="1">
      <alignment horizontal="center" vertical="top" wrapText="1"/>
    </xf>
    <xf numFmtId="0" fontId="39" fillId="2" borderId="6" xfId="0" applyFont="1" applyFill="1" applyBorder="1"/>
    <xf numFmtId="0" fontId="39" fillId="2" borderId="12" xfId="0" applyFont="1" applyFill="1" applyBorder="1"/>
    <xf numFmtId="168" fontId="38" fillId="0" borderId="0" xfId="3" applyNumberFormat="1" applyFont="1" applyAlignment="1">
      <alignment horizontal="center"/>
    </xf>
    <xf numFmtId="0" fontId="39" fillId="2" borderId="0" xfId="0" applyFont="1" applyFill="1"/>
    <xf numFmtId="3" fontId="38" fillId="0" borderId="0" xfId="3" applyNumberFormat="1" applyFont="1" applyAlignment="1">
      <alignment horizontal="center"/>
    </xf>
    <xf numFmtId="3" fontId="6" fillId="0" borderId="1" xfId="3" applyNumberFormat="1" applyFont="1" applyBorder="1" applyAlignment="1">
      <alignment horizontal="center"/>
    </xf>
    <xf numFmtId="3" fontId="6" fillId="0" borderId="2" xfId="3" applyNumberFormat="1" applyFont="1" applyBorder="1" applyAlignment="1">
      <alignment horizontal="center"/>
    </xf>
    <xf numFmtId="3" fontId="6" fillId="0" borderId="4" xfId="3" applyNumberFormat="1" applyFont="1" applyBorder="1" applyAlignment="1">
      <alignment horizontal="center"/>
    </xf>
    <xf numFmtId="168" fontId="38" fillId="0" borderId="1" xfId="3" applyNumberFormat="1" applyFont="1" applyBorder="1" applyAlignment="1">
      <alignment horizontal="center"/>
    </xf>
    <xf numFmtId="168" fontId="38" fillId="0" borderId="2" xfId="3" applyNumberFormat="1" applyFont="1" applyBorder="1" applyAlignment="1">
      <alignment horizontal="center"/>
    </xf>
    <xf numFmtId="168" fontId="38" fillId="0" borderId="4" xfId="3" applyNumberFormat="1" applyFont="1" applyBorder="1" applyAlignment="1">
      <alignment horizontal="center"/>
    </xf>
    <xf numFmtId="3" fontId="38" fillId="0" borderId="4" xfId="3" applyNumberFormat="1" applyFont="1" applyBorder="1" applyAlignment="1">
      <alignment horizontal="center"/>
    </xf>
    <xf numFmtId="3" fontId="38" fillId="0" borderId="6" xfId="3" applyNumberFormat="1" applyFont="1" applyBorder="1" applyAlignment="1">
      <alignment horizontal="center"/>
    </xf>
    <xf numFmtId="3" fontId="38" fillId="0" borderId="7" xfId="3" applyNumberFormat="1" applyFont="1" applyBorder="1" applyAlignment="1">
      <alignment horizontal="center"/>
    </xf>
    <xf numFmtId="3" fontId="6" fillId="0" borderId="3" xfId="3" applyNumberFormat="1" applyFont="1" applyBorder="1" applyAlignment="1">
      <alignment horizontal="center"/>
    </xf>
    <xf numFmtId="0" fontId="39" fillId="2" borderId="4" xfId="0" applyFont="1" applyFill="1" applyBorder="1"/>
    <xf numFmtId="0" fontId="39" fillId="2" borderId="5" xfId="0" applyFont="1" applyFill="1" applyBorder="1"/>
    <xf numFmtId="3" fontId="6" fillId="0" borderId="10" xfId="3" applyNumberFormat="1" applyFont="1" applyBorder="1" applyAlignment="1">
      <alignment horizontal="center" vertical="top" wrapText="1"/>
    </xf>
    <xf numFmtId="0" fontId="10" fillId="5" borderId="9" xfId="3" applyFont="1" applyFill="1" applyBorder="1" applyAlignment="1">
      <alignment horizontal="left" vertical="center" wrapText="1"/>
    </xf>
    <xf numFmtId="0" fontId="31" fillId="0" borderId="0" xfId="3" applyFont="1" applyAlignment="1">
      <alignment vertical="center"/>
    </xf>
    <xf numFmtId="164" fontId="5" fillId="0" borderId="2" xfId="3" applyNumberFormat="1" applyBorder="1" applyAlignment="1">
      <alignment vertical="center" wrapText="1"/>
    </xf>
    <xf numFmtId="164" fontId="5" fillId="0" borderId="3" xfId="3" applyNumberFormat="1" applyBorder="1" applyAlignment="1">
      <alignment vertical="center" wrapText="1"/>
    </xf>
    <xf numFmtId="164" fontId="5" fillId="0" borderId="1" xfId="3" applyNumberFormat="1" applyBorder="1" applyAlignment="1">
      <alignment vertical="center" wrapText="1"/>
    </xf>
    <xf numFmtId="0" fontId="31" fillId="0" borderId="4" xfId="3" applyFont="1" applyBorder="1" applyAlignment="1">
      <alignment vertical="center"/>
    </xf>
    <xf numFmtId="0" fontId="35" fillId="0" borderId="0" xfId="3" applyFont="1" applyAlignment="1">
      <alignment vertical="center"/>
    </xf>
    <xf numFmtId="0" fontId="34" fillId="0" borderId="0" xfId="3" applyFont="1" applyAlignment="1">
      <alignment vertical="center"/>
    </xf>
    <xf numFmtId="0" fontId="34" fillId="0" borderId="0" xfId="3" applyFont="1" applyAlignment="1">
      <alignment horizontal="center" vertical="center"/>
    </xf>
    <xf numFmtId="0" fontId="8" fillId="2" borderId="4" xfId="0" applyFont="1" applyFill="1" applyBorder="1" applyAlignment="1">
      <alignment vertical="center"/>
    </xf>
    <xf numFmtId="9" fontId="6" fillId="0" borderId="0" xfId="2" applyFont="1" applyFill="1" applyBorder="1" applyAlignment="1">
      <alignment horizontal="left" vertical="top"/>
    </xf>
    <xf numFmtId="172" fontId="3" fillId="8" borderId="0" xfId="1" applyNumberFormat="1" applyFont="1" applyFill="1"/>
    <xf numFmtId="165" fontId="20" fillId="0" borderId="0" xfId="2" applyNumberFormat="1" applyFont="1" applyFill="1" applyBorder="1" applyAlignment="1">
      <alignment horizontal="center" vertical="top"/>
    </xf>
    <xf numFmtId="9" fontId="20" fillId="0" borderId="0" xfId="2" applyFont="1" applyFill="1" applyBorder="1" applyAlignment="1">
      <alignment horizontal="center" vertical="top"/>
    </xf>
    <xf numFmtId="172" fontId="26" fillId="0" borderId="0" xfId="1" applyNumberFormat="1" applyFont="1" applyFill="1" applyBorder="1" applyAlignment="1">
      <alignment horizontal="center" wrapText="1"/>
    </xf>
    <xf numFmtId="43" fontId="13" fillId="0" borderId="0" xfId="1" applyFont="1"/>
    <xf numFmtId="43" fontId="0" fillId="0" borderId="0" xfId="1" applyFont="1" applyAlignment="1">
      <alignment horizontal="center"/>
    </xf>
    <xf numFmtId="43" fontId="6" fillId="0" borderId="0" xfId="1" applyFont="1" applyBorder="1" applyAlignment="1">
      <alignment horizontal="center" vertical="top" wrapText="1"/>
    </xf>
    <xf numFmtId="0" fontId="16" fillId="8" borderId="1" xfId="0" applyFont="1" applyFill="1" applyBorder="1" applyAlignment="1">
      <alignment vertical="center"/>
    </xf>
    <xf numFmtId="166" fontId="16" fillId="0" borderId="2" xfId="0" applyNumberFormat="1" applyFont="1" applyBorder="1" applyAlignment="1">
      <alignment horizontal="center" vertical="center"/>
    </xf>
    <xf numFmtId="165" fontId="9" fillId="8" borderId="2" xfId="2" applyNumberFormat="1" applyFont="1" applyFill="1" applyBorder="1" applyAlignment="1">
      <alignment horizontal="center" vertical="center"/>
    </xf>
    <xf numFmtId="165" fontId="9" fillId="8" borderId="3" xfId="2" applyNumberFormat="1" applyFont="1" applyFill="1" applyBorder="1" applyAlignment="1">
      <alignment horizontal="center" vertical="center"/>
    </xf>
    <xf numFmtId="166" fontId="16" fillId="8" borderId="4" xfId="0" applyNumberFormat="1" applyFont="1" applyFill="1" applyBorder="1" applyAlignment="1">
      <alignment horizontal="center" vertical="center"/>
    </xf>
    <xf numFmtId="0" fontId="16" fillId="8" borderId="6" xfId="0" applyFont="1" applyFill="1" applyBorder="1" applyAlignment="1">
      <alignment vertical="center"/>
    </xf>
    <xf numFmtId="164" fontId="5" fillId="0" borderId="3" xfId="3" applyNumberFormat="1" applyBorder="1" applyAlignment="1">
      <alignment horizontal="center" wrapText="1"/>
    </xf>
    <xf numFmtId="168" fontId="5" fillId="0" borderId="0" xfId="0" applyNumberFormat="1" applyFont="1" applyAlignment="1">
      <alignment horizontal="center" vertical="top"/>
    </xf>
    <xf numFmtId="168" fontId="5" fillId="0" borderId="2" xfId="0" applyNumberFormat="1" applyFont="1" applyBorder="1" applyAlignment="1">
      <alignment horizontal="center" vertical="top"/>
    </xf>
    <xf numFmtId="175" fontId="6" fillId="0" borderId="2" xfId="3" applyNumberFormat="1" applyFont="1" applyBorder="1" applyAlignment="1">
      <alignment horizontal="center" wrapText="1"/>
    </xf>
    <xf numFmtId="166" fontId="6" fillId="0" borderId="2" xfId="0" applyNumberFormat="1" applyFont="1" applyBorder="1" applyAlignment="1">
      <alignment horizontal="center" vertical="center"/>
    </xf>
    <xf numFmtId="165" fontId="16" fillId="8" borderId="7" xfId="2" applyNumberFormat="1" applyFont="1" applyFill="1" applyBorder="1" applyAlignment="1">
      <alignment horizontal="center" vertical="center"/>
    </xf>
    <xf numFmtId="165" fontId="16" fillId="0" borderId="7" xfId="2" applyNumberFormat="1" applyFont="1" applyFill="1" applyBorder="1" applyAlignment="1">
      <alignment horizontal="center" vertical="center"/>
    </xf>
    <xf numFmtId="165" fontId="6" fillId="0" borderId="7" xfId="2" applyNumberFormat="1" applyFont="1" applyFill="1" applyBorder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8" borderId="0" xfId="0" applyFont="1" applyFill="1" applyAlignment="1">
      <alignment vertical="center"/>
    </xf>
    <xf numFmtId="0" fontId="12" fillId="8" borderId="4" xfId="0" applyFont="1" applyFill="1" applyBorder="1" applyAlignment="1">
      <alignment vertical="center"/>
    </xf>
    <xf numFmtId="0" fontId="5" fillId="7" borderId="4" xfId="3" applyFill="1" applyBorder="1" applyAlignment="1">
      <alignment vertical="center"/>
    </xf>
    <xf numFmtId="164" fontId="6" fillId="0" borderId="7" xfId="3" applyNumberFormat="1" applyFont="1" applyBorder="1" applyAlignment="1">
      <alignment horizontal="center" vertical="center" wrapText="1"/>
    </xf>
    <xf numFmtId="164" fontId="10" fillId="5" borderId="7" xfId="3" applyNumberFormat="1" applyFont="1" applyFill="1" applyBorder="1" applyAlignment="1">
      <alignment horizontal="center" vertical="center" wrapText="1"/>
    </xf>
    <xf numFmtId="0" fontId="5" fillId="8" borderId="1" xfId="3" applyFill="1" applyBorder="1" applyAlignment="1">
      <alignment vertical="center"/>
    </xf>
    <xf numFmtId="164" fontId="5" fillId="8" borderId="2" xfId="3" applyNumberFormat="1" applyFill="1" applyBorder="1" applyAlignment="1">
      <alignment horizontal="center" vertical="center" wrapText="1"/>
    </xf>
    <xf numFmtId="164" fontId="6" fillId="0" borderId="2" xfId="3" applyNumberFormat="1" applyFont="1" applyBorder="1" applyAlignment="1">
      <alignment horizontal="center" vertical="center" wrapText="1"/>
    </xf>
    <xf numFmtId="0" fontId="5" fillId="8" borderId="6" xfId="3" applyFill="1" applyBorder="1" applyAlignment="1">
      <alignment vertical="center"/>
    </xf>
    <xf numFmtId="164" fontId="10" fillId="5" borderId="2" xfId="3" applyNumberFormat="1" applyFont="1" applyFill="1" applyBorder="1" applyAlignment="1">
      <alignment horizontal="center" vertical="center" wrapText="1"/>
    </xf>
    <xf numFmtId="0" fontId="5" fillId="7" borderId="6" xfId="3" applyFill="1" applyBorder="1" applyAlignment="1">
      <alignment vertical="center"/>
    </xf>
    <xf numFmtId="164" fontId="5" fillId="8" borderId="7" xfId="3" applyNumberFormat="1" applyFill="1" applyBorder="1" applyAlignment="1">
      <alignment horizontal="center" vertical="center" wrapText="1"/>
    </xf>
    <xf numFmtId="0" fontId="10" fillId="5" borderId="6" xfId="3" applyFont="1" applyFill="1" applyBorder="1" applyAlignment="1">
      <alignment horizontal="left" vertical="center" wrapText="1"/>
    </xf>
    <xf numFmtId="0" fontId="5" fillId="8" borderId="1" xfId="3" applyFill="1" applyBorder="1" applyAlignment="1">
      <alignment horizontal="left" vertical="center"/>
    </xf>
    <xf numFmtId="0" fontId="5" fillId="8" borderId="4" xfId="3" applyFill="1" applyBorder="1" applyAlignment="1">
      <alignment horizontal="left" vertical="center"/>
    </xf>
    <xf numFmtId="164" fontId="5" fillId="0" borderId="2" xfId="3" applyNumberFormat="1" applyBorder="1" applyAlignment="1">
      <alignment horizontal="center" vertical="center" wrapText="1"/>
    </xf>
    <xf numFmtId="0" fontId="5" fillId="0" borderId="6" xfId="3" applyBorder="1" applyAlignment="1">
      <alignment vertical="center"/>
    </xf>
    <xf numFmtId="164" fontId="5" fillId="0" borderId="7" xfId="3" applyNumberFormat="1" applyBorder="1" applyAlignment="1">
      <alignment horizontal="center" vertical="center" wrapText="1"/>
    </xf>
    <xf numFmtId="165" fontId="9" fillId="0" borderId="7" xfId="2" applyNumberFormat="1" applyFont="1" applyFill="1" applyBorder="1" applyAlignment="1">
      <alignment horizontal="center" vertical="center"/>
    </xf>
    <xf numFmtId="164" fontId="5" fillId="0" borderId="6" xfId="3" applyNumberFormat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9" fontId="51" fillId="0" borderId="0" xfId="2" applyFont="1" applyFill="1" applyBorder="1" applyAlignment="1">
      <alignment horizontal="center"/>
    </xf>
    <xf numFmtId="9" fontId="9" fillId="0" borderId="0" xfId="2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center"/>
    </xf>
    <xf numFmtId="164" fontId="5" fillId="8" borderId="4" xfId="3" applyNumberFormat="1" applyFill="1" applyBorder="1" applyAlignment="1">
      <alignment horizontal="center" vertical="center" wrapText="1"/>
    </xf>
    <xf numFmtId="0" fontId="5" fillId="0" borderId="4" xfId="3" applyBorder="1" applyAlignment="1">
      <alignment horizontal="left" vertical="center"/>
    </xf>
    <xf numFmtId="0" fontId="5" fillId="0" borderId="6" xfId="3" applyBorder="1" applyAlignment="1">
      <alignment horizontal="left" vertical="center"/>
    </xf>
    <xf numFmtId="0" fontId="5" fillId="8" borderId="6" xfId="3" applyFill="1" applyBorder="1" applyAlignment="1">
      <alignment horizontal="left" vertical="center"/>
    </xf>
    <xf numFmtId="0" fontId="5" fillId="8" borderId="1" xfId="3" applyFill="1" applyBorder="1" applyAlignment="1">
      <alignment horizontal="left" vertical="center" wrapText="1"/>
    </xf>
    <xf numFmtId="0" fontId="5" fillId="8" borderId="6" xfId="3" applyFill="1" applyBorder="1" applyAlignment="1">
      <alignment horizontal="left" vertical="center" wrapText="1"/>
    </xf>
    <xf numFmtId="0" fontId="10" fillId="5" borderId="6" xfId="3" applyFont="1" applyFill="1" applyBorder="1" applyAlignment="1">
      <alignment horizontal="left" vertical="center"/>
    </xf>
    <xf numFmtId="164" fontId="5" fillId="0" borderId="1" xfId="3" applyNumberFormat="1" applyBorder="1" applyAlignment="1">
      <alignment horizontal="center" vertical="center" wrapText="1"/>
    </xf>
    <xf numFmtId="172" fontId="3" fillId="8" borderId="0" xfId="1" applyNumberFormat="1" applyFont="1" applyFill="1" applyAlignment="1">
      <alignment horizontal="center"/>
    </xf>
    <xf numFmtId="0" fontId="5" fillId="7" borderId="1" xfId="3" applyFill="1" applyBorder="1" applyAlignment="1">
      <alignment vertical="center"/>
    </xf>
    <xf numFmtId="165" fontId="11" fillId="5" borderId="3" xfId="2" applyNumberFormat="1" applyFont="1" applyFill="1" applyBorder="1" applyAlignment="1">
      <alignment horizontal="center" vertical="center"/>
    </xf>
    <xf numFmtId="164" fontId="10" fillId="5" borderId="1" xfId="3" applyNumberFormat="1" applyFont="1" applyFill="1" applyBorder="1" applyAlignment="1">
      <alignment horizontal="center" vertical="center" wrapText="1"/>
    </xf>
    <xf numFmtId="165" fontId="11" fillId="5" borderId="2" xfId="2" applyNumberFormat="1" applyFont="1" applyFill="1" applyBorder="1" applyAlignment="1">
      <alignment horizontal="center" vertical="center"/>
    </xf>
    <xf numFmtId="0" fontId="10" fillId="5" borderId="1" xfId="3" applyFont="1" applyFill="1" applyBorder="1" applyAlignment="1">
      <alignment horizontal="left" vertical="center" wrapText="1"/>
    </xf>
    <xf numFmtId="164" fontId="49" fillId="0" borderId="0" xfId="0" applyNumberFormat="1" applyFont="1"/>
    <xf numFmtId="175" fontId="5" fillId="0" borderId="4" xfId="3" applyNumberFormat="1" applyBorder="1" applyAlignment="1">
      <alignment horizontal="center" wrapText="1"/>
    </xf>
    <xf numFmtId="0" fontId="43" fillId="0" borderId="0" xfId="0" applyFont="1" applyAlignment="1">
      <alignment vertical="center"/>
    </xf>
    <xf numFmtId="164" fontId="14" fillId="0" borderId="0" xfId="3" applyNumberFormat="1" applyFont="1" applyAlignment="1">
      <alignment horizontal="center" wrapText="1"/>
    </xf>
    <xf numFmtId="0" fontId="52" fillId="0" borderId="0" xfId="0" applyFont="1"/>
    <xf numFmtId="165" fontId="53" fillId="0" borderId="0" xfId="2" applyNumberFormat="1" applyFont="1" applyFill="1" applyBorder="1" applyAlignment="1">
      <alignment horizontal="center" vertical="top"/>
    </xf>
    <xf numFmtId="0" fontId="50" fillId="0" borderId="0" xfId="0" applyFont="1"/>
    <xf numFmtId="3" fontId="5" fillId="8" borderId="3" xfId="0" applyNumberFormat="1" applyFont="1" applyFill="1" applyBorder="1" applyAlignment="1">
      <alignment horizontal="center" vertical="top"/>
    </xf>
    <xf numFmtId="164" fontId="10" fillId="5" borderId="6" xfId="3" applyNumberFormat="1" applyFont="1" applyFill="1" applyBorder="1" applyAlignment="1">
      <alignment horizontal="center" wrapText="1"/>
    </xf>
    <xf numFmtId="164" fontId="10" fillId="5" borderId="8" xfId="3" applyNumberFormat="1" applyFont="1" applyFill="1" applyBorder="1" applyAlignment="1">
      <alignment horizontal="center" wrapText="1"/>
    </xf>
    <xf numFmtId="0" fontId="7" fillId="10" borderId="1" xfId="0" applyFont="1" applyFill="1" applyBorder="1"/>
    <xf numFmtId="43" fontId="5" fillId="0" borderId="0" xfId="1" applyFont="1" applyFill="1" applyBorder="1" applyAlignment="1">
      <alignment horizontal="center" wrapText="1"/>
    </xf>
    <xf numFmtId="172" fontId="16" fillId="0" borderId="0" xfId="1" applyNumberFormat="1" applyFont="1"/>
    <xf numFmtId="168" fontId="10" fillId="5" borderId="11" xfId="0" applyNumberFormat="1" applyFont="1" applyFill="1" applyBorder="1" applyAlignment="1">
      <alignment horizontal="center" vertical="top"/>
    </xf>
    <xf numFmtId="168" fontId="5" fillId="8" borderId="5" xfId="0" applyNumberFormat="1" applyFont="1" applyFill="1" applyBorder="1" applyAlignment="1">
      <alignment horizontal="center" vertical="top"/>
    </xf>
    <xf numFmtId="168" fontId="5" fillId="8" borderId="8" xfId="0" applyNumberFormat="1" applyFont="1" applyFill="1" applyBorder="1" applyAlignment="1">
      <alignment horizontal="center" vertical="top"/>
    </xf>
    <xf numFmtId="166" fontId="5" fillId="8" borderId="1" xfId="0" applyNumberFormat="1" applyFont="1" applyFill="1" applyBorder="1" applyAlignment="1">
      <alignment horizontal="center" vertical="center"/>
    </xf>
    <xf numFmtId="165" fontId="5" fillId="8" borderId="6" xfId="2" applyNumberFormat="1" applyFont="1" applyFill="1" applyBorder="1" applyAlignment="1">
      <alignment horizontal="center" vertical="center"/>
    </xf>
    <xf numFmtId="0" fontId="5" fillId="2" borderId="10" xfId="0" applyFont="1" applyFill="1" applyBorder="1"/>
    <xf numFmtId="9" fontId="42" fillId="8" borderId="10" xfId="2" applyFont="1" applyFill="1" applyBorder="1"/>
    <xf numFmtId="0" fontId="42" fillId="8" borderId="10" xfId="0" applyFont="1" applyFill="1" applyBorder="1"/>
    <xf numFmtId="165" fontId="5" fillId="0" borderId="0" xfId="0" applyNumberFormat="1" applyFont="1" applyAlignment="1">
      <alignment horizontal="center" vertical="center"/>
    </xf>
    <xf numFmtId="166" fontId="5" fillId="8" borderId="2" xfId="0" applyNumberFormat="1" applyFont="1" applyFill="1" applyBorder="1" applyAlignment="1">
      <alignment horizontal="center" vertical="center"/>
    </xf>
    <xf numFmtId="166" fontId="5" fillId="8" borderId="3" xfId="0" applyNumberFormat="1" applyFont="1" applyFill="1" applyBorder="1" applyAlignment="1">
      <alignment horizontal="center" vertical="center"/>
    </xf>
    <xf numFmtId="165" fontId="5" fillId="8" borderId="7" xfId="2" applyNumberFormat="1" applyFont="1" applyFill="1" applyBorder="1" applyAlignment="1">
      <alignment horizontal="center" vertical="center"/>
    </xf>
    <xf numFmtId="165" fontId="5" fillId="8" borderId="8" xfId="2" applyNumberFormat="1" applyFont="1" applyFill="1" applyBorder="1" applyAlignment="1">
      <alignment horizontal="center" vertical="center"/>
    </xf>
    <xf numFmtId="176" fontId="5" fillId="0" borderId="0" xfId="1" applyNumberFormat="1" applyFont="1" applyBorder="1"/>
    <xf numFmtId="176" fontId="5" fillId="2" borderId="10" xfId="1" applyNumberFormat="1" applyFont="1" applyFill="1" applyBorder="1"/>
    <xf numFmtId="176" fontId="5" fillId="8" borderId="1" xfId="1" applyNumberFormat="1" applyFont="1" applyFill="1" applyBorder="1" applyAlignment="1">
      <alignment horizontal="center"/>
    </xf>
    <xf numFmtId="176" fontId="5" fillId="8" borderId="2" xfId="1" applyNumberFormat="1" applyFont="1" applyFill="1" applyBorder="1" applyAlignment="1">
      <alignment horizontal="center"/>
    </xf>
    <xf numFmtId="176" fontId="5" fillId="8" borderId="2" xfId="1" applyNumberFormat="1" applyFont="1" applyFill="1" applyBorder="1" applyAlignment="1">
      <alignment horizontal="center" vertical="top"/>
    </xf>
    <xf numFmtId="176" fontId="9" fillId="8" borderId="2" xfId="1" applyNumberFormat="1" applyFont="1" applyFill="1" applyBorder="1" applyAlignment="1">
      <alignment horizontal="center" vertical="top"/>
    </xf>
    <xf numFmtId="176" fontId="9" fillId="8" borderId="3" xfId="1" applyNumberFormat="1" applyFont="1" applyFill="1" applyBorder="1" applyAlignment="1">
      <alignment horizontal="center" vertical="top"/>
    </xf>
    <xf numFmtId="3" fontId="16" fillId="8" borderId="0" xfId="0" applyNumberFormat="1" applyFont="1" applyFill="1" applyAlignment="1">
      <alignment horizontal="center" vertical="center"/>
    </xf>
    <xf numFmtId="0" fontId="16" fillId="0" borderId="0" xfId="0" applyFont="1" applyAlignment="1">
      <alignment vertical="center"/>
    </xf>
    <xf numFmtId="3" fontId="6" fillId="0" borderId="7" xfId="0" applyNumberFormat="1" applyFont="1" applyBorder="1" applyAlignment="1">
      <alignment horizontal="center" vertical="center"/>
    </xf>
    <xf numFmtId="3" fontId="16" fillId="0" borderId="6" xfId="0" applyNumberFormat="1" applyFont="1" applyBorder="1" applyAlignment="1">
      <alignment horizontal="center" vertical="center"/>
    </xf>
    <xf numFmtId="3" fontId="16" fillId="0" borderId="7" xfId="0" applyNumberFormat="1" applyFont="1" applyBorder="1" applyAlignment="1">
      <alignment horizontal="center" vertical="center"/>
    </xf>
    <xf numFmtId="3" fontId="16" fillId="0" borderId="4" xfId="0" applyNumberFormat="1" applyFont="1" applyBorder="1" applyAlignment="1">
      <alignment horizontal="center" vertical="center"/>
    </xf>
    <xf numFmtId="3" fontId="10" fillId="5" borderId="2" xfId="1" applyNumberFormat="1" applyFont="1" applyFill="1" applyBorder="1" applyAlignment="1">
      <alignment horizontal="center" vertical="top" wrapText="1"/>
    </xf>
    <xf numFmtId="168" fontId="38" fillId="0" borderId="3" xfId="3" applyNumberFormat="1" applyFont="1" applyBorder="1" applyAlignment="1">
      <alignment horizontal="center"/>
    </xf>
    <xf numFmtId="168" fontId="38" fillId="0" borderId="5" xfId="3" applyNumberFormat="1" applyFont="1" applyBorder="1" applyAlignment="1">
      <alignment horizontal="center"/>
    </xf>
    <xf numFmtId="168" fontId="38" fillId="0" borderId="6" xfId="3" applyNumberFormat="1" applyFont="1" applyBorder="1" applyAlignment="1">
      <alignment horizontal="center"/>
    </xf>
    <xf numFmtId="168" fontId="38" fillId="0" borderId="7" xfId="3" applyNumberFormat="1" applyFont="1" applyBorder="1" applyAlignment="1">
      <alignment horizontal="center"/>
    </xf>
    <xf numFmtId="168" fontId="38" fillId="0" borderId="8" xfId="3" applyNumberFormat="1" applyFont="1" applyBorder="1" applyAlignment="1">
      <alignment horizontal="center"/>
    </xf>
    <xf numFmtId="9" fontId="6" fillId="0" borderId="10" xfId="2" applyFont="1" applyBorder="1" applyAlignment="1">
      <alignment horizontal="center" vertical="top" wrapText="1"/>
    </xf>
    <xf numFmtId="167" fontId="5" fillId="8" borderId="5" xfId="3" applyNumberFormat="1" applyFill="1" applyBorder="1" applyAlignment="1">
      <alignment horizontal="center" wrapText="1"/>
    </xf>
    <xf numFmtId="164" fontId="9" fillId="8" borderId="4" xfId="3" applyNumberFormat="1" applyFont="1" applyFill="1" applyBorder="1" applyAlignment="1">
      <alignment horizontal="center" wrapText="1"/>
    </xf>
    <xf numFmtId="164" fontId="9" fillId="8" borderId="5" xfId="3" applyNumberFormat="1" applyFont="1" applyFill="1" applyBorder="1" applyAlignment="1">
      <alignment horizontal="center" wrapText="1"/>
    </xf>
    <xf numFmtId="167" fontId="5" fillId="8" borderId="6" xfId="3" applyNumberFormat="1" applyFill="1" applyBorder="1" applyAlignment="1">
      <alignment horizontal="center" vertical="center" wrapText="1"/>
    </xf>
    <xf numFmtId="167" fontId="5" fillId="8" borderId="8" xfId="3" applyNumberFormat="1" applyFill="1" applyBorder="1" applyAlignment="1">
      <alignment horizontal="center" vertical="center" wrapText="1"/>
    </xf>
    <xf numFmtId="0" fontId="2" fillId="0" borderId="0" xfId="0" applyFont="1"/>
    <xf numFmtId="0" fontId="9" fillId="0" borderId="0" xfId="5" applyFont="1"/>
    <xf numFmtId="164" fontId="10" fillId="5" borderId="0" xfId="3" applyNumberFormat="1" applyFont="1" applyFill="1" applyAlignment="1">
      <alignment horizontal="center" wrapText="1"/>
    </xf>
    <xf numFmtId="164" fontId="10" fillId="5" borderId="4" xfId="3" applyNumberFormat="1" applyFont="1" applyFill="1" applyBorder="1" applyAlignment="1">
      <alignment horizontal="center" wrapText="1"/>
    </xf>
    <xf numFmtId="164" fontId="10" fillId="5" borderId="5" xfId="3" applyNumberFormat="1" applyFont="1" applyFill="1" applyBorder="1" applyAlignment="1">
      <alignment horizontal="center" wrapText="1"/>
    </xf>
    <xf numFmtId="0" fontId="55" fillId="0" borderId="0" xfId="0" applyFont="1"/>
    <xf numFmtId="0" fontId="5" fillId="8" borderId="6" xfId="3" applyFill="1" applyBorder="1" applyAlignment="1">
      <alignment horizontal="left" vertical="top" wrapText="1"/>
    </xf>
    <xf numFmtId="168" fontId="6" fillId="0" borderId="2" xfId="3" applyNumberFormat="1" applyFont="1" applyBorder="1" applyAlignment="1">
      <alignment horizontal="center" wrapText="1"/>
    </xf>
    <xf numFmtId="0" fontId="56" fillId="0" borderId="0" xfId="0" applyFont="1"/>
    <xf numFmtId="0" fontId="0" fillId="6" borderId="0" xfId="0" applyFill="1"/>
    <xf numFmtId="0" fontId="0" fillId="11" borderId="0" xfId="0" applyFill="1"/>
    <xf numFmtId="165" fontId="9" fillId="0" borderId="2" xfId="2" applyNumberFormat="1" applyFont="1" applyFill="1" applyBorder="1" applyAlignment="1">
      <alignment horizontal="center" vertical="center"/>
    </xf>
    <xf numFmtId="164" fontId="10" fillId="5" borderId="6" xfId="3" applyNumberFormat="1" applyFont="1" applyFill="1" applyBorder="1" applyAlignment="1">
      <alignment horizontal="center" vertical="center" wrapText="1"/>
    </xf>
    <xf numFmtId="164" fontId="10" fillId="5" borderId="1" xfId="3" applyNumberFormat="1" applyFont="1" applyFill="1" applyBorder="1" applyAlignment="1">
      <alignment horizontal="center" wrapText="1"/>
    </xf>
    <xf numFmtId="165" fontId="11" fillId="5" borderId="3" xfId="2" applyNumberFormat="1" applyFont="1" applyFill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25" xfId="0" applyFont="1" applyBorder="1" applyAlignment="1">
      <alignment horizontal="left" vertical="center"/>
    </xf>
    <xf numFmtId="0" fontId="16" fillId="0" borderId="26" xfId="0" applyFont="1" applyBorder="1" applyAlignment="1">
      <alignment horizontal="left" vertical="center"/>
    </xf>
    <xf numFmtId="0" fontId="10" fillId="2" borderId="32" xfId="0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0" fontId="54" fillId="0" borderId="0" xfId="0" applyFont="1" applyAlignment="1">
      <alignment horizontal="center"/>
    </xf>
    <xf numFmtId="3" fontId="10" fillId="2" borderId="33" xfId="0" applyNumberFormat="1" applyFont="1" applyFill="1" applyBorder="1" applyAlignment="1">
      <alignment horizontal="center" vertical="center"/>
    </xf>
    <xf numFmtId="176" fontId="16" fillId="0" borderId="0" xfId="1" applyNumberFormat="1" applyFont="1"/>
    <xf numFmtId="176" fontId="16" fillId="0" borderId="0" xfId="1" applyNumberFormat="1" applyFont="1" applyAlignment="1">
      <alignment horizontal="left" vertical="center"/>
    </xf>
    <xf numFmtId="176" fontId="16" fillId="0" borderId="0" xfId="1" applyNumberFormat="1" applyFont="1" applyAlignment="1">
      <alignment horizontal="center" vertical="center"/>
    </xf>
    <xf numFmtId="172" fontId="16" fillId="0" borderId="0" xfId="1" applyNumberFormat="1" applyFont="1" applyAlignment="1">
      <alignment horizontal="left" vertical="center"/>
    </xf>
    <xf numFmtId="9" fontId="16" fillId="0" borderId="0" xfId="2" applyFont="1" applyAlignment="1">
      <alignment horizontal="right" vertical="center"/>
    </xf>
    <xf numFmtId="172" fontId="16" fillId="0" borderId="0" xfId="1" applyNumberFormat="1" applyFont="1" applyAlignment="1">
      <alignment horizontal="center" vertical="center"/>
    </xf>
    <xf numFmtId="172" fontId="16" fillId="0" borderId="0" xfId="0" applyNumberFormat="1" applyFont="1" applyAlignment="1">
      <alignment horizontal="left" vertical="center"/>
    </xf>
    <xf numFmtId="9" fontId="16" fillId="9" borderId="28" xfId="2" applyFont="1" applyFill="1" applyBorder="1" applyAlignment="1">
      <alignment horizontal="center" vertical="center"/>
    </xf>
    <xf numFmtId="9" fontId="16" fillId="9" borderId="7" xfId="2" applyFont="1" applyFill="1" applyBorder="1" applyAlignment="1">
      <alignment horizontal="center" vertical="center"/>
    </xf>
    <xf numFmtId="9" fontId="16" fillId="9" borderId="5" xfId="2" applyFont="1" applyFill="1" applyBorder="1" applyAlignment="1">
      <alignment horizontal="center" vertical="center"/>
    </xf>
    <xf numFmtId="9" fontId="16" fillId="9" borderId="27" xfId="2" applyFont="1" applyFill="1" applyBorder="1" applyAlignment="1">
      <alignment horizontal="center" vertical="center"/>
    </xf>
    <xf numFmtId="9" fontId="16" fillId="9" borderId="8" xfId="2" applyFont="1" applyFill="1" applyBorder="1" applyAlignment="1">
      <alignment horizontal="center" vertical="center"/>
    </xf>
    <xf numFmtId="3" fontId="10" fillId="2" borderId="39" xfId="0" applyNumberFormat="1" applyFont="1" applyFill="1" applyBorder="1" applyAlignment="1">
      <alignment horizontal="center" vertical="center"/>
    </xf>
    <xf numFmtId="0" fontId="10" fillId="2" borderId="39" xfId="0" applyFont="1" applyFill="1" applyBorder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9" fontId="16" fillId="9" borderId="0" xfId="2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9" fontId="16" fillId="9" borderId="2" xfId="2" applyFont="1" applyFill="1" applyBorder="1" applyAlignment="1">
      <alignment horizontal="center" vertical="center"/>
    </xf>
    <xf numFmtId="9" fontId="16" fillId="9" borderId="3" xfId="2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57" fillId="0" borderId="4" xfId="0" applyFont="1" applyBorder="1" applyAlignment="1">
      <alignment horizontal="left" vertical="center" indent="1"/>
    </xf>
    <xf numFmtId="0" fontId="16" fillId="0" borderId="6" xfId="0" applyFont="1" applyBorder="1" applyAlignment="1">
      <alignment horizontal="left" vertical="center"/>
    </xf>
    <xf numFmtId="0" fontId="16" fillId="0" borderId="41" xfId="0" applyFont="1" applyBorder="1" applyAlignment="1">
      <alignment horizontal="left" vertical="center"/>
    </xf>
    <xf numFmtId="172" fontId="16" fillId="0" borderId="0" xfId="1" applyNumberFormat="1" applyFont="1" applyFill="1" applyAlignment="1">
      <alignment horizontal="left" vertical="center"/>
    </xf>
    <xf numFmtId="172" fontId="16" fillId="0" borderId="0" xfId="1" applyNumberFormat="1" applyFont="1" applyFill="1"/>
    <xf numFmtId="0" fontId="18" fillId="12" borderId="42" xfId="0" applyFont="1" applyFill="1" applyBorder="1" applyAlignment="1">
      <alignment horizontal="left" vertical="center"/>
    </xf>
    <xf numFmtId="0" fontId="18" fillId="12" borderId="45" xfId="0" applyFont="1" applyFill="1" applyBorder="1" applyAlignment="1">
      <alignment horizontal="left" vertical="center"/>
    </xf>
    <xf numFmtId="164" fontId="14" fillId="0" borderId="2" xfId="3" applyNumberFormat="1" applyFont="1" applyBorder="1" applyAlignment="1">
      <alignment horizontal="center" vertical="center" wrapText="1"/>
    </xf>
    <xf numFmtId="164" fontId="14" fillId="0" borderId="0" xfId="3" applyNumberFormat="1" applyFont="1" applyAlignment="1">
      <alignment horizontal="center" vertical="center" wrapText="1"/>
    </xf>
    <xf numFmtId="175" fontId="6" fillId="0" borderId="28" xfId="3" applyNumberFormat="1" applyFont="1" applyBorder="1" applyAlignment="1">
      <alignment horizontal="center" vertical="center" wrapText="1"/>
    </xf>
    <xf numFmtId="175" fontId="5" fillId="0" borderId="28" xfId="3" applyNumberFormat="1" applyBorder="1" applyAlignment="1">
      <alignment horizontal="center" vertical="center" wrapText="1"/>
    </xf>
    <xf numFmtId="175" fontId="14" fillId="0" borderId="28" xfId="3" applyNumberFormat="1" applyFont="1" applyBorder="1" applyAlignment="1">
      <alignment horizontal="center" vertical="center" wrapText="1"/>
    </xf>
    <xf numFmtId="175" fontId="6" fillId="0" borderId="0" xfId="3" applyNumberFormat="1" applyFont="1" applyAlignment="1">
      <alignment horizontal="center" vertical="center" wrapText="1"/>
    </xf>
    <xf numFmtId="175" fontId="5" fillId="0" borderId="0" xfId="3" applyNumberFormat="1" applyAlignment="1">
      <alignment horizontal="center" vertical="center" wrapText="1"/>
    </xf>
    <xf numFmtId="175" fontId="14" fillId="0" borderId="0" xfId="3" applyNumberFormat="1" applyFont="1" applyAlignment="1">
      <alignment horizontal="center" vertical="center" wrapText="1"/>
    </xf>
    <xf numFmtId="9" fontId="6" fillId="0" borderId="0" xfId="2" applyFont="1" applyBorder="1" applyAlignment="1">
      <alignment horizontal="center" vertical="center" wrapText="1"/>
    </xf>
    <xf numFmtId="9" fontId="5" fillId="0" borderId="0" xfId="2" applyFont="1" applyBorder="1" applyAlignment="1">
      <alignment horizontal="center" vertical="center" wrapText="1"/>
    </xf>
    <xf numFmtId="9" fontId="14" fillId="0" borderId="0" xfId="2" applyFont="1" applyBorder="1" applyAlignment="1">
      <alignment horizontal="center" vertical="center" wrapText="1"/>
    </xf>
    <xf numFmtId="175" fontId="6" fillId="0" borderId="7" xfId="3" applyNumberFormat="1" applyFont="1" applyBorder="1" applyAlignment="1">
      <alignment horizontal="center" vertical="center" wrapText="1"/>
    </xf>
    <xf numFmtId="175" fontId="5" fillId="0" borderId="7" xfId="3" applyNumberFormat="1" applyBorder="1" applyAlignment="1">
      <alignment horizontal="center" vertical="center" wrapText="1"/>
    </xf>
    <xf numFmtId="175" fontId="14" fillId="0" borderId="7" xfId="3" applyNumberFormat="1" applyFont="1" applyBorder="1" applyAlignment="1">
      <alignment horizontal="center" vertical="center" wrapText="1"/>
    </xf>
    <xf numFmtId="164" fontId="5" fillId="0" borderId="3" xfId="3" applyNumberFormat="1" applyBorder="1" applyAlignment="1">
      <alignment horizontal="center" vertical="center" wrapText="1"/>
    </xf>
    <xf numFmtId="164" fontId="5" fillId="0" borderId="5" xfId="3" applyNumberFormat="1" applyBorder="1" applyAlignment="1">
      <alignment horizontal="center" vertical="center" wrapText="1"/>
    </xf>
    <xf numFmtId="164" fontId="6" fillId="12" borderId="43" xfId="3" applyNumberFormat="1" applyFont="1" applyFill="1" applyBorder="1" applyAlignment="1">
      <alignment horizontal="center" vertical="center" wrapText="1"/>
    </xf>
    <xf numFmtId="164" fontId="5" fillId="12" borderId="43" xfId="3" applyNumberFormat="1" applyFill="1" applyBorder="1" applyAlignment="1">
      <alignment horizontal="center" vertical="center" wrapText="1"/>
    </xf>
    <xf numFmtId="164" fontId="14" fillId="12" borderId="43" xfId="3" applyNumberFormat="1" applyFont="1" applyFill="1" applyBorder="1" applyAlignment="1">
      <alignment horizontal="center" vertical="center" wrapText="1"/>
    </xf>
    <xf numFmtId="164" fontId="5" fillId="12" borderId="44" xfId="3" applyNumberFormat="1" applyFill="1" applyBorder="1" applyAlignment="1">
      <alignment horizontal="center" vertical="center" wrapText="1"/>
    </xf>
    <xf numFmtId="164" fontId="6" fillId="12" borderId="30" xfId="3" applyNumberFormat="1" applyFont="1" applyFill="1" applyBorder="1" applyAlignment="1">
      <alignment horizontal="center" vertical="center" wrapText="1"/>
    </xf>
    <xf numFmtId="164" fontId="5" fillId="12" borderId="30" xfId="3" applyNumberFormat="1" applyFill="1" applyBorder="1" applyAlignment="1">
      <alignment horizontal="center" vertical="center" wrapText="1"/>
    </xf>
    <xf numFmtId="164" fontId="14" fillId="12" borderId="30" xfId="3" applyNumberFormat="1" applyFont="1" applyFill="1" applyBorder="1" applyAlignment="1">
      <alignment horizontal="center" vertical="center" wrapText="1"/>
    </xf>
    <xf numFmtId="164" fontId="5" fillId="12" borderId="29" xfId="3" applyNumberFormat="1" applyFill="1" applyBorder="1" applyAlignment="1">
      <alignment horizontal="center" vertical="center" wrapText="1"/>
    </xf>
    <xf numFmtId="165" fontId="16" fillId="8" borderId="6" xfId="2" applyNumberFormat="1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vertical="center"/>
    </xf>
    <xf numFmtId="0" fontId="16" fillId="2" borderId="10" xfId="0" applyFont="1" applyFill="1" applyBorder="1" applyAlignment="1">
      <alignment vertical="center"/>
    </xf>
    <xf numFmtId="0" fontId="16" fillId="2" borderId="11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vertical="center"/>
    </xf>
    <xf numFmtId="0" fontId="18" fillId="8" borderId="9" xfId="0" applyFont="1" applyFill="1" applyBorder="1" applyAlignment="1">
      <alignment vertical="center"/>
    </xf>
    <xf numFmtId="9" fontId="0" fillId="8" borderId="10" xfId="2" applyFont="1" applyFill="1" applyBorder="1" applyAlignment="1">
      <alignment vertical="center"/>
    </xf>
    <xf numFmtId="0" fontId="0" fillId="8" borderId="10" xfId="0" applyFill="1" applyBorder="1" applyAlignment="1">
      <alignment vertical="center"/>
    </xf>
    <xf numFmtId="0" fontId="0" fillId="8" borderId="11" xfId="0" applyFill="1" applyBorder="1" applyAlignment="1">
      <alignment vertical="center"/>
    </xf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vertical="center"/>
    </xf>
    <xf numFmtId="0" fontId="16" fillId="8" borderId="4" xfId="0" applyFont="1" applyFill="1" applyBorder="1" applyAlignment="1">
      <alignment vertical="center"/>
    </xf>
    <xf numFmtId="3" fontId="16" fillId="8" borderId="1" xfId="0" applyNumberFormat="1" applyFont="1" applyFill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8" fillId="8" borderId="4" xfId="0" applyFont="1" applyFill="1" applyBorder="1" applyAlignment="1">
      <alignment vertical="center"/>
    </xf>
    <xf numFmtId="0" fontId="16" fillId="8" borderId="4" xfId="0" applyFont="1" applyFill="1" applyBorder="1" applyAlignment="1">
      <alignment vertical="center" wrapText="1"/>
    </xf>
    <xf numFmtId="0" fontId="16" fillId="0" borderId="6" xfId="0" applyFont="1" applyBorder="1" applyAlignment="1">
      <alignment vertical="center"/>
    </xf>
    <xf numFmtId="37" fontId="5" fillId="0" borderId="0" xfId="3" applyNumberFormat="1" applyAlignment="1">
      <alignment horizontal="center" vertical="center" wrapText="1"/>
    </xf>
    <xf numFmtId="0" fontId="5" fillId="0" borderId="0" xfId="3" applyAlignment="1">
      <alignment horizontal="left" vertical="center" wrapText="1"/>
    </xf>
    <xf numFmtId="164" fontId="6" fillId="0" borderId="5" xfId="3" applyNumberFormat="1" applyFont="1" applyBorder="1" applyAlignment="1">
      <alignment horizontal="center" wrapText="1"/>
    </xf>
    <xf numFmtId="37" fontId="5" fillId="0" borderId="4" xfId="3" applyNumberFormat="1" applyBorder="1" applyAlignment="1">
      <alignment horizontal="center" vertical="center" wrapText="1"/>
    </xf>
    <xf numFmtId="0" fontId="5" fillId="0" borderId="12" xfId="3" applyBorder="1" applyAlignment="1">
      <alignment horizontal="left" vertical="center" wrapText="1"/>
    </xf>
    <xf numFmtId="0" fontId="36" fillId="0" borderId="0" xfId="3" applyFont="1"/>
    <xf numFmtId="0" fontId="14" fillId="0" borderId="12" xfId="3" applyFont="1" applyBorder="1" applyAlignment="1">
      <alignment horizontal="left" vertical="center"/>
    </xf>
    <xf numFmtId="0" fontId="5" fillId="0" borderId="3" xfId="3" applyBorder="1" applyAlignment="1">
      <alignment horizontal="center" vertical="center" wrapText="1"/>
    </xf>
    <xf numFmtId="0" fontId="5" fillId="0" borderId="2" xfId="3" applyBorder="1" applyAlignment="1">
      <alignment horizontal="center" vertical="center" wrapText="1"/>
    </xf>
    <xf numFmtId="0" fontId="5" fillId="0" borderId="1" xfId="3" applyBorder="1" applyAlignment="1">
      <alignment horizontal="center" vertical="center" wrapText="1"/>
    </xf>
    <xf numFmtId="0" fontId="14" fillId="0" borderId="22" xfId="3" applyFont="1" applyBorder="1" applyAlignment="1">
      <alignment horizontal="left" vertical="center"/>
    </xf>
    <xf numFmtId="0" fontId="5" fillId="2" borderId="3" xfId="3" applyFill="1" applyBorder="1" applyAlignment="1">
      <alignment horizontal="center" vertical="center" wrapText="1"/>
    </xf>
    <xf numFmtId="0" fontId="5" fillId="2" borderId="2" xfId="3" applyFill="1" applyBorder="1" applyAlignment="1">
      <alignment horizontal="center" vertical="center" wrapText="1"/>
    </xf>
    <xf numFmtId="0" fontId="5" fillId="2" borderId="1" xfId="3" applyFill="1" applyBorder="1" applyAlignment="1">
      <alignment horizontal="center" vertical="center" wrapText="1"/>
    </xf>
    <xf numFmtId="0" fontId="14" fillId="2" borderId="22" xfId="3" applyFont="1" applyFill="1" applyBorder="1" applyAlignment="1">
      <alignment horizontal="left" vertical="center"/>
    </xf>
    <xf numFmtId="0" fontId="5" fillId="0" borderId="5" xfId="3" applyBorder="1" applyAlignment="1">
      <alignment vertical="center" wrapText="1"/>
    </xf>
    <xf numFmtId="164" fontId="5" fillId="7" borderId="4" xfId="3" applyNumberFormat="1" applyFill="1" applyBorder="1" applyAlignment="1">
      <alignment horizontal="center"/>
    </xf>
    <xf numFmtId="0" fontId="5" fillId="0" borderId="12" xfId="3" applyBorder="1" applyAlignment="1">
      <alignment horizontal="center" vertical="center" wrapText="1"/>
    </xf>
    <xf numFmtId="0" fontId="5" fillId="0" borderId="5" xfId="3" applyBorder="1" applyAlignment="1">
      <alignment horizontal="center" vertical="center" wrapText="1"/>
    </xf>
    <xf numFmtId="0" fontId="5" fillId="0" borderId="0" xfId="3" applyAlignment="1">
      <alignment horizontal="center" vertical="center" wrapText="1"/>
    </xf>
    <xf numFmtId="0" fontId="5" fillId="0" borderId="4" xfId="3" applyBorder="1" applyAlignment="1">
      <alignment horizontal="center" vertical="center" wrapText="1"/>
    </xf>
    <xf numFmtId="0" fontId="7" fillId="2" borderId="20" xfId="3" applyFont="1" applyFill="1" applyBorder="1" applyAlignment="1">
      <alignment horizontal="center" vertical="center" wrapText="1"/>
    </xf>
    <xf numFmtId="0" fontId="7" fillId="2" borderId="11" xfId="3" applyFont="1" applyFill="1" applyBorder="1" applyAlignment="1">
      <alignment horizontal="center" vertical="center" wrapText="1"/>
    </xf>
    <xf numFmtId="0" fontId="7" fillId="2" borderId="10" xfId="3" applyFont="1" applyFill="1" applyBorder="1" applyAlignment="1">
      <alignment horizontal="center" vertical="center" wrapText="1"/>
    </xf>
    <xf numFmtId="0" fontId="7" fillId="2" borderId="9" xfId="3" applyFont="1" applyFill="1" applyBorder="1" applyAlignment="1">
      <alignment horizontal="center" vertical="center" wrapText="1"/>
    </xf>
    <xf numFmtId="0" fontId="7" fillId="3" borderId="20" xfId="3" applyFont="1" applyFill="1" applyBorder="1" applyAlignment="1">
      <alignment horizontal="center" vertical="center" wrapText="1"/>
    </xf>
    <xf numFmtId="3" fontId="43" fillId="0" borderId="0" xfId="0" applyNumberFormat="1" applyFont="1" applyAlignment="1">
      <alignment horizontal="left" vertical="center" wrapText="1"/>
    </xf>
    <xf numFmtId="172" fontId="38" fillId="0" borderId="0" xfId="1" applyNumberFormat="1" applyFont="1" applyFill="1" applyAlignment="1">
      <alignment horizontal="center" wrapText="1"/>
    </xf>
    <xf numFmtId="172" fontId="10" fillId="5" borderId="9" xfId="1" applyNumberFormat="1" applyFont="1" applyFill="1" applyBorder="1" applyAlignment="1">
      <alignment horizontal="center" vertical="top"/>
    </xf>
    <xf numFmtId="172" fontId="10" fillId="5" borderId="10" xfId="1" applyNumberFormat="1" applyFont="1" applyFill="1" applyBorder="1" applyAlignment="1">
      <alignment horizontal="center" vertical="top"/>
    </xf>
    <xf numFmtId="172" fontId="2" fillId="0" borderId="0" xfId="0" applyNumberFormat="1" applyFont="1"/>
    <xf numFmtId="172" fontId="10" fillId="5" borderId="11" xfId="1" applyNumberFormat="1" applyFont="1" applyFill="1" applyBorder="1" applyAlignment="1">
      <alignment horizontal="center" vertical="top"/>
    </xf>
    <xf numFmtId="172" fontId="5" fillId="8" borderId="4" xfId="1" applyNumberFormat="1" applyFont="1" applyFill="1" applyBorder="1" applyAlignment="1">
      <alignment horizontal="center"/>
    </xf>
    <xf numFmtId="172" fontId="5" fillId="8" borderId="0" xfId="1" applyNumberFormat="1" applyFont="1" applyFill="1" applyBorder="1" applyAlignment="1">
      <alignment horizontal="center"/>
    </xf>
    <xf numFmtId="172" fontId="5" fillId="0" borderId="0" xfId="1" applyNumberFormat="1" applyFont="1" applyFill="1" applyBorder="1" applyAlignment="1">
      <alignment horizontal="center"/>
    </xf>
    <xf numFmtId="172" fontId="5" fillId="8" borderId="0" xfId="1" applyNumberFormat="1" applyFont="1" applyFill="1" applyBorder="1" applyAlignment="1">
      <alignment horizontal="center" vertical="top"/>
    </xf>
    <xf numFmtId="172" fontId="5" fillId="8" borderId="5" xfId="1" applyNumberFormat="1" applyFont="1" applyFill="1" applyBorder="1" applyAlignment="1">
      <alignment horizontal="center" vertical="top"/>
    </xf>
    <xf numFmtId="172" fontId="0" fillId="0" borderId="0" xfId="0" applyNumberFormat="1"/>
    <xf numFmtId="172" fontId="5" fillId="0" borderId="0" xfId="1" applyNumberFormat="1" applyFont="1" applyFill="1" applyBorder="1" applyAlignment="1">
      <alignment horizontal="center" vertical="top"/>
    </xf>
    <xf numFmtId="172" fontId="5" fillId="0" borderId="5" xfId="1" applyNumberFormat="1" applyFont="1" applyFill="1" applyBorder="1" applyAlignment="1">
      <alignment horizontal="center" vertical="top"/>
    </xf>
    <xf numFmtId="172" fontId="5" fillId="8" borderId="6" xfId="1" applyNumberFormat="1" applyFont="1" applyFill="1" applyBorder="1" applyAlignment="1">
      <alignment horizontal="center"/>
    </xf>
    <xf numFmtId="172" fontId="5" fillId="8" borderId="7" xfId="1" applyNumberFormat="1" applyFont="1" applyFill="1" applyBorder="1" applyAlignment="1">
      <alignment horizontal="center"/>
    </xf>
    <xf numFmtId="172" fontId="5" fillId="0" borderId="7" xfId="1" applyNumberFormat="1" applyFont="1" applyFill="1" applyBorder="1" applyAlignment="1">
      <alignment horizontal="center"/>
    </xf>
    <xf numFmtId="172" fontId="5" fillId="8" borderId="7" xfId="1" applyNumberFormat="1" applyFont="1" applyFill="1" applyBorder="1" applyAlignment="1">
      <alignment horizontal="center" vertical="top"/>
    </xf>
    <xf numFmtId="172" fontId="5" fillId="8" borderId="8" xfId="1" applyNumberFormat="1" applyFont="1" applyFill="1" applyBorder="1" applyAlignment="1">
      <alignment horizontal="center" vertical="top"/>
    </xf>
    <xf numFmtId="172" fontId="5" fillId="0" borderId="4" xfId="1" applyNumberFormat="1" applyFont="1" applyFill="1" applyBorder="1" applyAlignment="1">
      <alignment horizontal="center" vertical="center"/>
    </xf>
    <xf numFmtId="172" fontId="5" fillId="0" borderId="0" xfId="1" applyNumberFormat="1" applyFont="1" applyFill="1" applyBorder="1" applyAlignment="1">
      <alignment horizontal="center" vertical="center"/>
    </xf>
    <xf numFmtId="172" fontId="5" fillId="8" borderId="0" xfId="1" applyNumberFormat="1" applyFont="1" applyFill="1" applyBorder="1" applyAlignment="1">
      <alignment horizontal="center" vertical="center"/>
    </xf>
    <xf numFmtId="172" fontId="5" fillId="8" borderId="5" xfId="1" applyNumberFormat="1" applyFont="1" applyFill="1" applyBorder="1" applyAlignment="1">
      <alignment horizontal="center" vertical="center"/>
    </xf>
    <xf numFmtId="172" fontId="5" fillId="0" borderId="6" xfId="1" applyNumberFormat="1" applyFont="1" applyFill="1" applyBorder="1" applyAlignment="1">
      <alignment horizontal="center" vertical="center"/>
    </xf>
    <xf numFmtId="172" fontId="5" fillId="0" borderId="7" xfId="1" applyNumberFormat="1" applyFont="1" applyFill="1" applyBorder="1" applyAlignment="1">
      <alignment horizontal="center" vertical="center"/>
    </xf>
    <xf numFmtId="172" fontId="5" fillId="8" borderId="7" xfId="1" applyNumberFormat="1" applyFont="1" applyFill="1" applyBorder="1" applyAlignment="1">
      <alignment horizontal="center" vertical="center"/>
    </xf>
    <xf numFmtId="172" fontId="5" fillId="8" borderId="8" xfId="1" applyNumberFormat="1" applyFont="1" applyFill="1" applyBorder="1" applyAlignment="1">
      <alignment horizontal="center" vertical="center"/>
    </xf>
    <xf numFmtId="3" fontId="38" fillId="0" borderId="5" xfId="3" applyNumberFormat="1" applyFont="1" applyBorder="1" applyAlignment="1">
      <alignment horizontal="center"/>
    </xf>
    <xf numFmtId="3" fontId="6" fillId="0" borderId="5" xfId="3" applyNumberFormat="1" applyFont="1" applyBorder="1" applyAlignment="1">
      <alignment horizontal="center"/>
    </xf>
    <xf numFmtId="3" fontId="38" fillId="0" borderId="8" xfId="3" applyNumberFormat="1" applyFont="1" applyBorder="1" applyAlignment="1">
      <alignment horizontal="center"/>
    </xf>
    <xf numFmtId="172" fontId="5" fillId="0" borderId="16" xfId="1" applyNumberFormat="1" applyFont="1" applyFill="1" applyBorder="1" applyAlignment="1">
      <alignment horizontal="right" vertical="top" wrapText="1"/>
    </xf>
    <xf numFmtId="172" fontId="5" fillId="0" borderId="5" xfId="1" applyNumberFormat="1" applyFont="1" applyFill="1" applyBorder="1" applyAlignment="1">
      <alignment horizontal="right" vertical="top" wrapText="1"/>
    </xf>
    <xf numFmtId="173" fontId="5" fillId="0" borderId="4" xfId="1" applyNumberFormat="1" applyFont="1" applyFill="1" applyBorder="1" applyAlignment="1">
      <alignment horizontal="center" vertical="top" wrapText="1"/>
    </xf>
    <xf numFmtId="0" fontId="43" fillId="0" borderId="2" xfId="0" applyFont="1" applyBorder="1" applyAlignment="1">
      <alignment horizontal="left" vertical="center" wrapText="1"/>
    </xf>
    <xf numFmtId="170" fontId="59" fillId="0" borderId="0" xfId="3" applyNumberFormat="1" applyFont="1" applyAlignment="1">
      <alignment vertical="top" wrapText="1"/>
    </xf>
    <xf numFmtId="0" fontId="14" fillId="8" borderId="1" xfId="3" applyFont="1" applyFill="1" applyBorder="1" applyAlignment="1">
      <alignment vertical="center" wrapText="1"/>
    </xf>
    <xf numFmtId="164" fontId="5" fillId="8" borderId="2" xfId="3" applyNumberFormat="1" applyFill="1" applyBorder="1" applyAlignment="1">
      <alignment wrapText="1"/>
    </xf>
    <xf numFmtId="164" fontId="5" fillId="8" borderId="3" xfId="3" applyNumberFormat="1" applyFill="1" applyBorder="1" applyAlignment="1">
      <alignment wrapText="1"/>
    </xf>
    <xf numFmtId="164" fontId="5" fillId="0" borderId="4" xfId="3" applyNumberFormat="1" applyBorder="1" applyAlignment="1">
      <alignment wrapText="1"/>
    </xf>
    <xf numFmtId="164" fontId="5" fillId="0" borderId="0" xfId="3" applyNumberFormat="1" applyAlignment="1">
      <alignment wrapText="1"/>
    </xf>
    <xf numFmtId="164" fontId="5" fillId="0" borderId="5" xfId="3" applyNumberFormat="1" applyBorder="1" applyAlignment="1">
      <alignment wrapText="1"/>
    </xf>
    <xf numFmtId="0" fontId="5" fillId="8" borderId="4" xfId="3" applyFill="1" applyBorder="1" applyAlignment="1">
      <alignment vertical="center" wrapText="1"/>
    </xf>
    <xf numFmtId="0" fontId="14" fillId="8" borderId="4" xfId="3" applyFont="1" applyFill="1" applyBorder="1" applyAlignment="1">
      <alignment vertical="center" wrapText="1"/>
    </xf>
    <xf numFmtId="165" fontId="9" fillId="8" borderId="0" xfId="2" applyNumberFormat="1" applyFont="1" applyFill="1" applyBorder="1" applyAlignment="1">
      <alignment horizontal="center" vertical="center" wrapText="1"/>
    </xf>
    <xf numFmtId="165" fontId="9" fillId="8" borderId="5" xfId="2" applyNumberFormat="1" applyFont="1" applyFill="1" applyBorder="1" applyAlignment="1">
      <alignment horizontal="center" vertical="center" wrapText="1"/>
    </xf>
    <xf numFmtId="0" fontId="31" fillId="0" borderId="4" xfId="3" applyFont="1" applyBorder="1"/>
    <xf numFmtId="173" fontId="5" fillId="8" borderId="0" xfId="3" applyNumberFormat="1" applyFill="1" applyAlignment="1">
      <alignment horizontal="center" vertical="center" wrapText="1"/>
    </xf>
    <xf numFmtId="0" fontId="5" fillId="0" borderId="0" xfId="3" quotePrefix="1" applyAlignment="1">
      <alignment vertical="center"/>
    </xf>
    <xf numFmtId="0" fontId="61" fillId="0" borderId="0" xfId="28" applyFont="1" applyAlignment="1">
      <alignment horizontal="center"/>
    </xf>
    <xf numFmtId="0" fontId="8" fillId="3" borderId="4" xfId="0" applyFont="1" applyFill="1" applyBorder="1" applyAlignment="1">
      <alignment horizontal="left" vertical="center" wrapText="1"/>
    </xf>
    <xf numFmtId="0" fontId="14" fillId="0" borderId="1" xfId="3" applyFont="1" applyBorder="1" applyAlignment="1">
      <alignment horizontal="left" vertical="top"/>
    </xf>
    <xf numFmtId="3" fontId="5" fillId="9" borderId="2" xfId="0" applyNumberFormat="1" applyFont="1" applyFill="1" applyBorder="1" applyAlignment="1">
      <alignment horizontal="center" vertical="top"/>
    </xf>
    <xf numFmtId="3" fontId="5" fillId="0" borderId="2" xfId="0" applyNumberFormat="1" applyFont="1" applyBorder="1" applyAlignment="1">
      <alignment horizontal="center" vertical="top"/>
    </xf>
    <xf numFmtId="168" fontId="5" fillId="9" borderId="0" xfId="0" applyNumberFormat="1" applyFont="1" applyFill="1" applyAlignment="1">
      <alignment horizontal="center" vertical="top"/>
    </xf>
    <xf numFmtId="0" fontId="14" fillId="0" borderId="4" xfId="3" applyFont="1" applyBorder="1" applyAlignment="1">
      <alignment horizontal="left" vertical="top"/>
    </xf>
    <xf numFmtId="3" fontId="5" fillId="9" borderId="0" xfId="0" applyNumberFormat="1" applyFont="1" applyFill="1" applyAlignment="1">
      <alignment horizontal="center" vertical="top"/>
    </xf>
    <xf numFmtId="2" fontId="62" fillId="0" borderId="0" xfId="3" applyNumberFormat="1" applyFont="1" applyAlignment="1">
      <alignment horizontal="center" vertical="center"/>
    </xf>
    <xf numFmtId="1" fontId="3" fillId="0" borderId="0" xfId="0" applyNumberFormat="1" applyFont="1"/>
    <xf numFmtId="4" fontId="5" fillId="9" borderId="0" xfId="0" applyNumberFormat="1" applyFont="1" applyFill="1" applyAlignment="1">
      <alignment horizontal="center" vertical="top"/>
    </xf>
    <xf numFmtId="3" fontId="26" fillId="0" borderId="0" xfId="0" applyNumberFormat="1" applyFont="1" applyAlignment="1">
      <alignment horizontal="center" vertical="top"/>
    </xf>
    <xf numFmtId="0" fontId="5" fillId="0" borderId="6" xfId="3" applyBorder="1" applyAlignment="1">
      <alignment horizontal="left" vertical="top"/>
    </xf>
    <xf numFmtId="3" fontId="5" fillId="9" borderId="7" xfId="0" applyNumberFormat="1" applyFont="1" applyFill="1" applyBorder="1" applyAlignment="1">
      <alignment horizontal="center" vertical="top"/>
    </xf>
    <xf numFmtId="3" fontId="5" fillId="0" borderId="7" xfId="0" applyNumberFormat="1" applyFont="1" applyBorder="1" applyAlignment="1">
      <alignment horizontal="center" vertical="top"/>
    </xf>
    <xf numFmtId="178" fontId="0" fillId="0" borderId="0" xfId="0" applyNumberFormat="1"/>
    <xf numFmtId="43" fontId="0" fillId="0" borderId="0" xfId="1" applyFont="1"/>
    <xf numFmtId="43" fontId="0" fillId="0" borderId="0" xfId="0" applyNumberFormat="1"/>
    <xf numFmtId="179" fontId="0" fillId="0" borderId="0" xfId="0" applyNumberFormat="1"/>
    <xf numFmtId="3" fontId="10" fillId="5" borderId="11" xfId="0" applyNumberFormat="1" applyFont="1" applyFill="1" applyBorder="1" applyAlignment="1">
      <alignment horizontal="center" vertical="top"/>
    </xf>
    <xf numFmtId="3" fontId="5" fillId="9" borderId="5" xfId="0" applyNumberFormat="1" applyFont="1" applyFill="1" applyBorder="1" applyAlignment="1">
      <alignment horizontal="center" vertical="top"/>
    </xf>
    <xf numFmtId="3" fontId="5" fillId="8" borderId="4" xfId="0" applyNumberFormat="1" applyFont="1" applyFill="1" applyBorder="1" applyAlignment="1">
      <alignment horizontal="center" vertical="top"/>
    </xf>
    <xf numFmtId="3" fontId="5" fillId="9" borderId="4" xfId="0" applyNumberFormat="1" applyFont="1" applyFill="1" applyBorder="1" applyAlignment="1">
      <alignment horizontal="center" vertical="top"/>
    </xf>
    <xf numFmtId="3" fontId="5" fillId="8" borderId="5" xfId="0" applyNumberFormat="1" applyFont="1" applyFill="1" applyBorder="1" applyAlignment="1">
      <alignment horizontal="center" vertical="top"/>
    </xf>
    <xf numFmtId="3" fontId="5" fillId="9" borderId="8" xfId="0" applyNumberFormat="1" applyFont="1" applyFill="1" applyBorder="1" applyAlignment="1">
      <alignment horizontal="center" vertical="top"/>
    </xf>
    <xf numFmtId="3" fontId="5" fillId="8" borderId="6" xfId="0" applyNumberFormat="1" applyFont="1" applyFill="1" applyBorder="1" applyAlignment="1">
      <alignment horizontal="center" vertical="top"/>
    </xf>
    <xf numFmtId="3" fontId="5" fillId="9" borderId="6" xfId="0" applyNumberFormat="1" applyFont="1" applyFill="1" applyBorder="1" applyAlignment="1">
      <alignment horizontal="center" vertical="top"/>
    </xf>
    <xf numFmtId="3" fontId="5" fillId="8" borderId="8" xfId="0" applyNumberFormat="1" applyFont="1" applyFill="1" applyBorder="1" applyAlignment="1">
      <alignment horizontal="center" vertical="top"/>
    </xf>
    <xf numFmtId="0" fontId="5" fillId="8" borderId="0" xfId="3" applyFill="1" applyAlignment="1">
      <alignment horizontal="left" vertical="top"/>
    </xf>
    <xf numFmtId="165" fontId="0" fillId="0" borderId="0" xfId="2" applyNumberFormat="1" applyFont="1" applyBorder="1"/>
    <xf numFmtId="165" fontId="0" fillId="0" borderId="0" xfId="0" applyNumberFormat="1"/>
    <xf numFmtId="0" fontId="10" fillId="2" borderId="0" xfId="3" applyFont="1" applyFill="1"/>
    <xf numFmtId="0" fontId="10" fillId="2" borderId="0" xfId="3" applyFont="1" applyFill="1" applyAlignment="1">
      <alignment horizontal="right"/>
    </xf>
    <xf numFmtId="0" fontId="18" fillId="0" borderId="0" xfId="3" applyFont="1"/>
    <xf numFmtId="3" fontId="14" fillId="0" borderId="0" xfId="3" applyNumberFormat="1" applyFont="1"/>
    <xf numFmtId="3" fontId="5" fillId="0" borderId="0" xfId="3" applyNumberFormat="1"/>
    <xf numFmtId="0" fontId="10" fillId="5" borderId="0" xfId="3" applyFont="1" applyFill="1"/>
    <xf numFmtId="3" fontId="10" fillId="5" borderId="0" xfId="3" applyNumberFormat="1" applyFont="1" applyFill="1"/>
    <xf numFmtId="0" fontId="10" fillId="2" borderId="35" xfId="0" applyFont="1" applyFill="1" applyBorder="1" applyAlignment="1">
      <alignment horizontal="center" vertical="center"/>
    </xf>
    <xf numFmtId="0" fontId="10" fillId="2" borderId="36" xfId="0" applyFont="1" applyFill="1" applyBorder="1" applyAlignment="1">
      <alignment horizontal="center" vertical="center"/>
    </xf>
    <xf numFmtId="0" fontId="30" fillId="2" borderId="31" xfId="0" applyFont="1" applyFill="1" applyBorder="1" applyAlignment="1">
      <alignment horizontal="center" vertical="center" textRotation="90"/>
    </xf>
    <xf numFmtId="0" fontId="30" fillId="2" borderId="12" xfId="0" applyFont="1" applyFill="1" applyBorder="1" applyAlignment="1">
      <alignment horizontal="center" vertical="center" textRotation="90"/>
    </xf>
    <xf numFmtId="0" fontId="30" fillId="2" borderId="4" xfId="0" applyFont="1" applyFill="1" applyBorder="1" applyAlignment="1">
      <alignment horizontal="center" vertical="center" textRotation="90"/>
    </xf>
    <xf numFmtId="0" fontId="30" fillId="2" borderId="21" xfId="0" applyFont="1" applyFill="1" applyBorder="1" applyAlignment="1">
      <alignment horizontal="center" vertical="center" textRotation="90"/>
    </xf>
    <xf numFmtId="0" fontId="30" fillId="2" borderId="37" xfId="0" applyFont="1" applyFill="1" applyBorder="1" applyAlignment="1">
      <alignment horizontal="center" vertical="center" textRotation="90"/>
    </xf>
    <xf numFmtId="0" fontId="10" fillId="2" borderId="34" xfId="0" applyFont="1" applyFill="1" applyBorder="1" applyAlignment="1">
      <alignment horizontal="center" vertical="center"/>
    </xf>
    <xf numFmtId="0" fontId="30" fillId="2" borderId="38" xfId="0" applyFont="1" applyFill="1" applyBorder="1" applyAlignment="1">
      <alignment horizontal="center" vertical="center" textRotation="90"/>
    </xf>
    <xf numFmtId="0" fontId="30" fillId="2" borderId="6" xfId="0" applyFont="1" applyFill="1" applyBorder="1" applyAlignment="1">
      <alignment horizontal="center" vertical="center" textRotation="90"/>
    </xf>
    <xf numFmtId="0" fontId="7" fillId="2" borderId="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3" fontId="7" fillId="2" borderId="20" xfId="0" applyNumberFormat="1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 vertical="center"/>
    </xf>
    <xf numFmtId="3" fontId="7" fillId="10" borderId="2" xfId="0" applyNumberFormat="1" applyFont="1" applyFill="1" applyBorder="1" applyAlignment="1">
      <alignment horizontal="center" vertical="center"/>
    </xf>
    <xf numFmtId="3" fontId="7" fillId="10" borderId="7" xfId="0" applyNumberFormat="1" applyFont="1" applyFill="1" applyBorder="1" applyAlignment="1">
      <alignment horizontal="center" vertical="center"/>
    </xf>
    <xf numFmtId="0" fontId="7" fillId="10" borderId="3" xfId="0" applyFont="1" applyFill="1" applyBorder="1" applyAlignment="1">
      <alignment horizontal="center" vertical="center"/>
    </xf>
    <xf numFmtId="0" fontId="7" fillId="10" borderId="8" xfId="0" applyFont="1" applyFill="1" applyBorder="1" applyAlignment="1">
      <alignment horizontal="center" vertical="center"/>
    </xf>
    <xf numFmtId="0" fontId="7" fillId="10" borderId="22" xfId="0" applyFont="1" applyFill="1" applyBorder="1" applyAlignment="1">
      <alignment horizontal="center" vertical="center"/>
    </xf>
    <xf numFmtId="0" fontId="7" fillId="10" borderId="2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7" fillId="10" borderId="6" xfId="0" applyFont="1" applyFill="1" applyBorder="1" applyAlignment="1">
      <alignment horizontal="center" vertical="center"/>
    </xf>
    <xf numFmtId="0" fontId="7" fillId="10" borderId="5" xfId="0" applyFont="1" applyFill="1" applyBorder="1" applyAlignment="1">
      <alignment horizontal="center" vertical="center"/>
    </xf>
    <xf numFmtId="0" fontId="7" fillId="10" borderId="0" xfId="0" applyFont="1" applyFill="1" applyAlignment="1">
      <alignment horizontal="center" vertical="center"/>
    </xf>
    <xf numFmtId="0" fontId="7" fillId="10" borderId="2" xfId="0" applyFont="1" applyFill="1" applyBorder="1" applyAlignment="1">
      <alignment horizontal="center" vertical="center"/>
    </xf>
    <xf numFmtId="0" fontId="7" fillId="10" borderId="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3" fontId="7" fillId="3" borderId="7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3" fontId="7" fillId="2" borderId="3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3" fontId="7" fillId="2" borderId="7" xfId="0" applyNumberFormat="1" applyFont="1" applyFill="1" applyBorder="1" applyAlignment="1">
      <alignment horizontal="center" vertical="center"/>
    </xf>
    <xf numFmtId="3" fontId="7" fillId="2" borderId="8" xfId="0" applyNumberFormat="1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3" fontId="7" fillId="3" borderId="6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43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left" vertical="center" wrapText="1"/>
    </xf>
    <xf numFmtId="14" fontId="7" fillId="3" borderId="2" xfId="0" applyNumberFormat="1" applyFont="1" applyFill="1" applyBorder="1" applyAlignment="1">
      <alignment horizontal="center" vertical="center"/>
    </xf>
    <xf numFmtId="14" fontId="7" fillId="3" borderId="7" xfId="0" applyNumberFormat="1" applyFont="1" applyFill="1" applyBorder="1" applyAlignment="1">
      <alignment horizontal="center" vertical="center"/>
    </xf>
    <xf numFmtId="14" fontId="7" fillId="3" borderId="22" xfId="0" applyNumberFormat="1" applyFont="1" applyFill="1" applyBorder="1" applyAlignment="1">
      <alignment horizontal="center" vertical="center"/>
    </xf>
    <xf numFmtId="14" fontId="7" fillId="3" borderId="21" xfId="0" applyNumberFormat="1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14" fontId="7" fillId="3" borderId="23" xfId="0" applyNumberFormat="1" applyFont="1" applyFill="1" applyBorder="1" applyAlignment="1">
      <alignment horizontal="center" vertical="center"/>
    </xf>
    <xf numFmtId="14" fontId="7" fillId="3" borderId="24" xfId="0" applyNumberFormat="1" applyFont="1" applyFill="1" applyBorder="1" applyAlignment="1">
      <alignment horizontal="center" vertical="center"/>
    </xf>
  </cellXfs>
  <cellStyles count="29">
    <cellStyle name="Comma 2" xfId="7" xr:uid="{13C16BEF-280D-44E9-B5E2-DCE6533EE795}"/>
    <cellStyle name="Comma 3" xfId="8" xr:uid="{41F9411F-4707-4F83-9ED3-CDAD85F24E69}"/>
    <cellStyle name="Hipervínculo" xfId="28" builtinId="8"/>
    <cellStyle name="Millares" xfId="1" builtinId="3"/>
    <cellStyle name="Millares 2" xfId="18" xr:uid="{D33796B9-75A7-458C-97EF-46B5F239D7D0}"/>
    <cellStyle name="Millares 2 2" xfId="15" xr:uid="{9B81AE68-A8FA-4F54-B51A-898917F0827D}"/>
    <cellStyle name="Millares 2 2 2" xfId="22" xr:uid="{44554DCF-A5CD-4041-A2F9-6720F727D789}"/>
    <cellStyle name="Millares 2 2 2 2" xfId="27" xr:uid="{DED2C44D-6179-4A2E-BB78-38BB84E7A090}"/>
    <cellStyle name="Millares 2 3" xfId="26" xr:uid="{964F1243-A3AF-4CD5-BB1F-54B9FBD9A251}"/>
    <cellStyle name="Millares 2 6" xfId="12" xr:uid="{B5827E8A-9E7E-4BE7-82A8-846A505D7DFD}"/>
    <cellStyle name="Millares 3" xfId="13" xr:uid="{78B38E84-92E8-4C6E-99B1-F12024F0BAD3}"/>
    <cellStyle name="Millares 3 2" xfId="25" xr:uid="{14969216-910B-405C-980C-52021A2BB481}"/>
    <cellStyle name="Millares 3 2 3" xfId="19" xr:uid="{2187E0F4-5518-42EA-9037-0A528BD8A9A1}"/>
    <cellStyle name="Millares 4" xfId="24" xr:uid="{ECFE555D-84B6-4FFF-8322-59943C155762}"/>
    <cellStyle name="Moneda 2" xfId="17" xr:uid="{9B57E294-4A30-4873-AD79-01B316C0BC6D}"/>
    <cellStyle name="Normal" xfId="0" builtinId="0"/>
    <cellStyle name="Normal 11" xfId="9" xr:uid="{8872CE20-AB55-486D-B195-DCE9B3545F5E}"/>
    <cellStyle name="Normal 11 2" xfId="10" xr:uid="{C88187AA-B709-498C-8E60-9F12CDB80342}"/>
    <cellStyle name="Normal 2" xfId="3" xr:uid="{8CC6FC6A-B272-45D8-B6D3-99521571414B}"/>
    <cellStyle name="Normal 2 3" xfId="14" xr:uid="{B86F2A87-39DE-4899-BB80-D38DF459BFA7}"/>
    <cellStyle name="Normal 2 3 2" xfId="21" xr:uid="{1A01FE65-F809-483C-9158-C2D856B60070}"/>
    <cellStyle name="Normal 2 4" xfId="11" xr:uid="{AC32ABFD-285A-4E1E-86E0-BF3F566FFF6F}"/>
    <cellStyle name="Normal 2 4 2" xfId="20" xr:uid="{020C1358-769E-4ABC-B31B-0271C18E9446}"/>
    <cellStyle name="Normal 3" xfId="5" xr:uid="{61E542BC-3F03-41AD-9E24-23A6306AC310}"/>
    <cellStyle name="Normal 3 2" xfId="6" xr:uid="{C5C5C02E-4ADB-4ABB-9FCF-9D1CEB2000C0}"/>
    <cellStyle name="Percent 2" xfId="4" xr:uid="{77D716DC-D3C3-4459-8053-BBB7945FAA26}"/>
    <cellStyle name="Porcentaje" xfId="2" builtinId="5"/>
    <cellStyle name="Porcentaje 2 5" xfId="16" xr:uid="{2A230888-C804-4330-94D6-54576F9AD40A}"/>
    <cellStyle name="Porcentaje 2 5 2" xfId="23" xr:uid="{4B4AB480-E7AD-4A1A-A8FC-141A94789446}"/>
  </cellStyles>
  <dxfs count="0"/>
  <tableStyles count="0" defaultTableStyle="TableStyleMedium2" defaultPivotStyle="PivotStyleLight16"/>
  <colors>
    <mruColors>
      <color rgb="FFFF0000"/>
      <color rgb="FF00B0F0"/>
      <color rgb="FF99FF66"/>
      <color rgb="FFE7E6E6"/>
      <color rgb="FF000000"/>
      <color rgb="FF525252"/>
      <color rgb="FF222B35"/>
      <color rgb="FF01EABF"/>
      <color rgb="FF0451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7.xml"/><Relationship Id="rId39" Type="http://schemas.openxmlformats.org/officeDocument/2006/relationships/styles" Target="styles.xml"/><Relationship Id="rId21" Type="http://schemas.openxmlformats.org/officeDocument/2006/relationships/externalLink" Target="externalLinks/externalLink2.xml"/><Relationship Id="rId34" Type="http://schemas.openxmlformats.org/officeDocument/2006/relationships/externalLink" Target="externalLinks/externalLink15.xml"/><Relationship Id="rId42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0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32" Type="http://schemas.openxmlformats.org/officeDocument/2006/relationships/externalLink" Target="externalLinks/externalLink13.xml"/><Relationship Id="rId37" Type="http://schemas.openxmlformats.org/officeDocument/2006/relationships/externalLink" Target="externalLinks/externalLink18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externalLink" Target="externalLinks/externalLink9.xml"/><Relationship Id="rId36" Type="http://schemas.openxmlformats.org/officeDocument/2006/relationships/externalLink" Target="externalLinks/externalLink1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2.xml"/><Relationship Id="rId44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externalLink" Target="externalLinks/externalLink8.xml"/><Relationship Id="rId30" Type="http://schemas.openxmlformats.org/officeDocument/2006/relationships/externalLink" Target="externalLinks/externalLink11.xml"/><Relationship Id="rId35" Type="http://schemas.openxmlformats.org/officeDocument/2006/relationships/externalLink" Target="externalLinks/externalLink16.xml"/><Relationship Id="rId43" Type="http://schemas.openxmlformats.org/officeDocument/2006/relationships/customXml" Target="../customXml/item2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33" Type="http://schemas.openxmlformats.org/officeDocument/2006/relationships/externalLink" Target="externalLinks/externalLink14.xml"/><Relationship Id="rId38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0</xdr:rowOff>
    </xdr:from>
    <xdr:to>
      <xdr:col>1</xdr:col>
      <xdr:colOff>828675</xdr:colOff>
      <xdr:row>3</xdr:row>
      <xdr:rowOff>47625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E731F49-63D9-4A00-A369-63DF77B0C5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90500"/>
          <a:ext cx="8572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257175</xdr:colOff>
      <xdr:row>1</xdr:row>
      <xdr:rowOff>0</xdr:rowOff>
    </xdr:from>
    <xdr:to>
      <xdr:col>1</xdr:col>
      <xdr:colOff>828675</xdr:colOff>
      <xdr:row>3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4217BF1-8E44-4995-9030-60E04777D5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90500"/>
          <a:ext cx="8572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257175</xdr:colOff>
      <xdr:row>1</xdr:row>
      <xdr:rowOff>0</xdr:rowOff>
    </xdr:from>
    <xdr:to>
      <xdr:col>1</xdr:col>
      <xdr:colOff>828675</xdr:colOff>
      <xdr:row>3</xdr:row>
      <xdr:rowOff>47625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36198FF-2DB3-4E4B-9DE1-83D509F2ED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90500"/>
          <a:ext cx="8572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257175</xdr:colOff>
      <xdr:row>1</xdr:row>
      <xdr:rowOff>0</xdr:rowOff>
    </xdr:from>
    <xdr:to>
      <xdr:col>1</xdr:col>
      <xdr:colOff>828675</xdr:colOff>
      <xdr:row>3</xdr:row>
      <xdr:rowOff>47625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66E614A-1306-442D-BB79-1C350849B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90500"/>
          <a:ext cx="8572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257175</xdr:colOff>
      <xdr:row>1</xdr:row>
      <xdr:rowOff>0</xdr:rowOff>
    </xdr:from>
    <xdr:to>
      <xdr:col>1</xdr:col>
      <xdr:colOff>828675</xdr:colOff>
      <xdr:row>3</xdr:row>
      <xdr:rowOff>47625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6F864B7E-6477-44AC-B641-B3E9416247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90500"/>
          <a:ext cx="8572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257175</xdr:colOff>
      <xdr:row>1</xdr:row>
      <xdr:rowOff>0</xdr:rowOff>
    </xdr:from>
    <xdr:to>
      <xdr:col>1</xdr:col>
      <xdr:colOff>828675</xdr:colOff>
      <xdr:row>3</xdr:row>
      <xdr:rowOff>47625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4279028-6928-40DE-BDB5-A8BBDE575C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190500"/>
          <a:ext cx="8572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257175</xdr:colOff>
      <xdr:row>1</xdr:row>
      <xdr:rowOff>0</xdr:rowOff>
    </xdr:from>
    <xdr:to>
      <xdr:col>1</xdr:col>
      <xdr:colOff>1114425</xdr:colOff>
      <xdr:row>3</xdr:row>
      <xdr:rowOff>47625</xdr:rowOff>
    </xdr:to>
    <xdr:pic>
      <xdr:nvPicPr>
        <xdr:cNvPr id="2" name="Imagen 9">
          <a:extLst>
            <a:ext uri="{FF2B5EF4-FFF2-40B4-BE49-F238E27FC236}">
              <a16:creationId xmlns:a16="http://schemas.microsoft.com/office/drawing/2014/main" id="{2285B448-3AE0-4662-9F86-7B2BE3BCF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190500"/>
          <a:ext cx="8572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647700</xdr:colOff>
      <xdr:row>15</xdr:row>
      <xdr:rowOff>161925</xdr:rowOff>
    </xdr:from>
    <xdr:to>
      <xdr:col>10</xdr:col>
      <xdr:colOff>476250</xdr:colOff>
      <xdr:row>34</xdr:row>
      <xdr:rowOff>35031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6A89D3A-0FB1-2E60-DB91-7DEA96CE6E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66950" y="3019425"/>
          <a:ext cx="5924550" cy="349260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estimaciones\02-Estim%20Master\A%20Summary%20Sheet%20@\ESD%20E-XXXX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epart7\SHARE\ESTIMA\P7020\PROYECTO\730\CAMBIOS\Z20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buetydat02\depart8\Documents%20and%20Settings\y149523\Local%20Settings\Temporary%20Internet%20Files\OLKE7\SEGUIMIENTO_200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buecndat02\depart\jacinto_endesa\PERDIDAN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OMERCIA\ENEL\Costo-Ibicoara-Bon%20Jesus%20da%20Lap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NCFP\Recursos\Proyrena\Anual\2002\Alt4_Proy200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ntra.siderca.ot/Intranet/FINANCE/RF%20sept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jmclough\Local%20Settings\Temporary%20Internet%20Files\OLK16\06-07\Ventas%20Total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upo.ypf.com\laarbuety\Documents%20and%20Settings\ry04667\Local%20Settings\Temporary%20Internet%20Files\Content.Outlook\BEBQBMUR\Programacion%20Operativa\VENTAS\PRESUP_2006\SEGUIMIENTO_200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upo.ypf.com\laarbuety\Depart25\FINANCIAMIENTO%20AM&#144;&#201;RICA\PRESUPUESTO\2018\Diciembre-18\Proyecci&#243;n%20Financiera%20Diciembre%20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portes\Datos%20Diarios-03\Producci&#243;n%20BRTF%20Dic-03\Producciones%20BRT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BUECNDAT02\usuarios\Documents%20and%20Settings\wmiranda\Configuraci&#243;n%20local\Archivos%20temporales%20de%20Internet\Content.Outlook\8JJ2OCEH\WINDOWS\Archivos%20temporales%20de%20Internet\Content.IE5\4TAJWH27\WINDOWS\TEMP\GE1AB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earch-camb\mresearch\RPW\Winter%2004-05\Margins\MRGWinter04-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Archivos%20temporales%20de%20Internet\Content.IE5\4TAJWH27\WINDOWS\TEMP\GE1A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epart7\Documents%20and%20Settings\y155207\Configuraci&#243;n%20local\Archivos%20temporales%20de%20Internet\OLK233\SHARE\ESTIMA\P7020\PROYECTO\730\CAMBIOS\Z2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buetydat02\Depart7\SHARE\ESTIMA\P7020\PROYECTO\730\CAMBIOS\Z20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buetydat02\Depart7\Documents%20and%20Settings\y155207\Configuraci&#243;n%20local\Archivos%20temporales%20de%20Internet\OLK233\SHARE\ESTIMA\P7020\PROYECTO\730\CAMBIOS\Z209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SHARE\ESTIMA\P7020\PROYECTO\730\CAMBIOS\Z2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D E-XXXX"/>
      <sheetName val="#¡REF"/>
      <sheetName val="Resumen Contratistas"/>
      <sheetName val="Lista de Funciones"/>
      <sheetName val="Listas Desplegables"/>
      <sheetName val="Cañerías"/>
      <sheetName val="Apart. 5.3.3"/>
      <sheetName val="Detalle"/>
      <sheetName val="SOLUTION"/>
      <sheetName val="DATOS PLAN"/>
      <sheetName val="LinkPLAN"/>
      <sheetName val="Densidades"/>
      <sheetName val="Densidades Plan"/>
      <sheetName val="CONTROLES"/>
      <sheetName val="CURV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INST"/>
      <sheetName val="Ductos - Actual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o Resultados"/>
      <sheetName val="Indice"/>
      <sheetName val="modificaciones a Siglo"/>
      <sheetName val="Gráf Sens"/>
      <sheetName val="Gráfico2"/>
      <sheetName val="Gráfico1"/>
      <sheetName val="Gráfico3"/>
      <sheetName val="Gráfico3 (2)"/>
      <sheetName val="Sensibilidad"/>
      <sheetName val="Ventas Internas"/>
      <sheetName val="Merc Interno"/>
      <sheetName val="Resultado2005"/>
      <sheetName val="Variables"/>
      <sheetName val="Disponibilidad"/>
      <sheetName val="Nueva NMO"/>
      <sheetName val="NMO 2006"/>
      <sheetName val="NMO 2006 (2)"/>
      <sheetName val="Exportaciones"/>
      <sheetName val="Merc Externo"/>
      <sheetName val="Exportaciones (Output)"/>
      <sheetName val="Refinor"/>
      <sheetName val="Refinor (Presupuesto)"/>
      <sheetName val="Servicios"/>
      <sheetName val="Vol Norte"/>
      <sheetName val="Vol Centro"/>
      <sheetName val="Galvan"/>
      <sheetName val="LLL"/>
      <sheetName val="Filo Morado"/>
      <sheetName val="El Porton"/>
      <sheetName val="Fletes Comerciales"/>
      <sheetName val="Transferencias"/>
      <sheetName val="Gastos JCA"/>
      <sheetName val="Informe Terminales (SIGLO 2003)"/>
      <sheetName val="SEGUIMIENTO_2006"/>
      <sheetName val="DINAMIC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6">
          <cell r="E6" t="str">
            <v>ENERO</v>
          </cell>
        </row>
        <row r="28">
          <cell r="F28">
            <v>3433.4859333333316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neSize"/>
      <sheetName val="Units"/>
      <sheetName val="Documentation"/>
      <sheetName val="Output"/>
      <sheetName val="CalcSheet"/>
      <sheetName val="FlowRegimeMap"/>
      <sheetName val="MenuSheet"/>
      <sheetName val="Conversion"/>
    </sheetNames>
    <sheetDataSet>
      <sheetData sheetId="0"/>
      <sheetData sheetId="1">
        <row r="8">
          <cell r="F8" t="str">
            <v>Meters/sec</v>
          </cell>
        </row>
      </sheetData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átula"/>
      <sheetName val="5Hojas"/>
      <sheetName val="Fases"/>
      <sheetName val="Plan de Trabajo"/>
      <sheetName val="Programa"/>
      <sheetName val="Equipos"/>
      <sheetName val="Personal"/>
      <sheetName val="Alq"/>
      <sheetName val="Jornales"/>
      <sheetName val="Módulo1"/>
      <sheetName val="Anexos"/>
      <sheetName val="Oil Consumption – Barrels"/>
      <sheetName val="1.3 Pib real x sector"/>
      <sheetName val="1.1 OyD real"/>
      <sheetName val="1.6 Pib corriente x sector"/>
      <sheetName val="1.5 OyD corr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Alt4_Proy2002"/>
      <sheetName val="Crudo Upstream"/>
      <sheetName val="MERCADO"/>
      <sheetName val="Gráficos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Hoja3"/>
      <sheetName val="Info soporte"/>
      <sheetName val="OPEX (UPA9+3 y PA23)"/>
      <sheetName val="Total Red vs18"/>
      <sheetName val="Inflación"/>
    </sheetNames>
    <sheetDataSet>
      <sheetData sheetId="0" refreshError="1"/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lida Informe"/>
      <sheetName val="Soporte"/>
      <sheetName val="Detalle fideicomiso"/>
      <sheetName val="Austria"/>
      <sheetName val="Saldos  Eur-Cad"/>
      <sheetName val="TC"/>
      <sheetName val="Prefinanciaciones"/>
      <sheetName val="Forwards"/>
      <sheetName val="Mov fwrd del mes"/>
      <sheetName val="CCF"/>
      <sheetName val="Lecops-patacones"/>
      <sheetName val="Aplicacion rdo forward"/>
      <sheetName val="RF sept"/>
      <sheetName val="BASE"/>
      <sheetName val="CUADROS PATR."/>
      <sheetName val="Sheet1"/>
      <sheetName val="ANEXOA"/>
      <sheetName val="SAP_DOWNLOAD"/>
      <sheetName val="Anexo VI"/>
      <sheetName val="Arch. INFO"/>
      <sheetName val="Datos1"/>
      <sheetName val="Accesorios"/>
      <sheetName val="fittings"/>
      <sheetName val="Cash Flows"/>
      <sheetName val="Plant &amp; Mine CAPX"/>
      <sheetName val="Propuesta"/>
      <sheetName val="Stand By Accesos"/>
      <sheetName val="rencst0599"/>
      <sheetName val="Base Cuadros"/>
      <sheetName val="CSUOM3"/>
      <sheetName val="OCTG-Market Outlook"/>
      <sheetName val="Histograma"/>
      <sheetName val="BDG'S"/>
      <sheetName val="Validation"/>
      <sheetName val="LEGEND"/>
      <sheetName val="Quantity"/>
      <sheetName val="Hoja1"/>
      <sheetName val="Datos"/>
      <sheetName val="07"/>
      <sheetName val="Tablero de Programación"/>
      <sheetName val="CICLO DE EXCAVACION"/>
      <sheetName val="Limit_ACC_A"/>
      <sheetName val="FlujoTJ"/>
      <sheetName val="ROxM"/>
      <sheetName val="Constants"/>
      <sheetName val="PIP"/>
      <sheetName val="Detail Estimate"/>
      <sheetName val="10241EQLIST"/>
      <sheetName val="Tablas"/>
      <sheetName val="INFORMACION ADICIONAL"/>
      <sheetName val="Base datos"/>
      <sheetName val="Esc"/>
      <sheetName val="Daily Forwards"/>
      <sheetName val="INST"/>
      <sheetName val="Cálculo"/>
      <sheetName val="OS"/>
      <sheetName val="Applica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ntas Totales"/>
      <sheetName val="SUMMARY - EN PESOS"/>
      <sheetName val="TOTAL EXPENSES"/>
      <sheetName val="FX COSTS MKT"/>
      <sheetName val="LABOUR MKT"/>
      <sheetName val="#¡REF"/>
      <sheetName val="Dates"/>
      <sheetName val="OpReport"/>
      <sheetName val="Budget Std Actual"/>
      <sheetName val="Detail"/>
      <sheetName val="Junio 04"/>
      <sheetName val="GASTOS ACUM JUN 05"/>
      <sheetName val="Orden de Compra"/>
      <sheetName val="Estado de Resultados (u$s) NUEV"/>
      <sheetName val="2013 Budget Net Income"/>
      <sheetName val="Ing Detalle"/>
      <sheetName val="Pl Mod_Cogener_CIL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o Resultados"/>
      <sheetName val="Indice"/>
      <sheetName val="modificaciones a Siglo"/>
      <sheetName val="Gráf Sens"/>
      <sheetName val="Gráfico2"/>
      <sheetName val="Gráfico1"/>
      <sheetName val="Gráfico3"/>
      <sheetName val="Gráfico3 (2)"/>
      <sheetName val="Sensibilidad"/>
      <sheetName val="Ventas Internas"/>
      <sheetName val="Merc Interno"/>
      <sheetName val="Resultado2005"/>
      <sheetName val="Variables"/>
      <sheetName val="Disponibilidad"/>
      <sheetName val="Nueva NMO"/>
      <sheetName val="NMO 2006"/>
      <sheetName val="NMO 2006 (2)"/>
      <sheetName val="Exportaciones"/>
      <sheetName val="Merc Externo"/>
      <sheetName val="Exportaciones (Output)"/>
      <sheetName val="Refinor"/>
      <sheetName val="Refinor (Presupuesto)"/>
      <sheetName val="Servicios"/>
      <sheetName val="Vol Norte"/>
      <sheetName val="Vol Centro"/>
      <sheetName val="Galvan"/>
      <sheetName val="LLL"/>
      <sheetName val="Filo Morado"/>
      <sheetName val="El Porton"/>
      <sheetName val="Fletes Comerciales"/>
      <sheetName val="Transferencias"/>
      <sheetName val="Gastos JCA"/>
      <sheetName val="Informe Terminales (SIGLO 200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6">
          <cell r="E6" t="str">
            <v>ENERO</v>
          </cell>
          <cell r="F6" t="str">
            <v>FEBRERO</v>
          </cell>
          <cell r="G6" t="str">
            <v>MARZO</v>
          </cell>
          <cell r="H6" t="str">
            <v>ABRIL</v>
          </cell>
          <cell r="I6" t="str">
            <v>MAYO</v>
          </cell>
          <cell r="J6" t="str">
            <v>JUNIO</v>
          </cell>
          <cell r="K6" t="str">
            <v>JULIO</v>
          </cell>
          <cell r="L6" t="str">
            <v>AGOSTO</v>
          </cell>
          <cell r="M6" t="str">
            <v>SEPTIEMBRE</v>
          </cell>
          <cell r="N6" t="str">
            <v>OCTUBRE</v>
          </cell>
          <cell r="O6" t="str">
            <v>NOVIEMBRE</v>
          </cell>
          <cell r="P6" t="str">
            <v>DICIEMBRE</v>
          </cell>
          <cell r="Q6" t="str">
            <v>Total</v>
          </cell>
          <cell r="R6">
            <v>2005</v>
          </cell>
          <cell r="S6">
            <v>2006</v>
          </cell>
          <cell r="T6">
            <v>2007</v>
          </cell>
          <cell r="U6">
            <v>2008</v>
          </cell>
          <cell r="W6" t="str">
            <v>PLANTA</v>
          </cell>
        </row>
        <row r="28">
          <cell r="F28">
            <v>3433.4859333333316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por Trimestre"/>
      <sheetName val="Inversión "/>
      <sheetName val="Resumen YPF S.A. - Int"/>
      <sheetName val="UPA 2018"/>
      <sheetName val="Resumen YPF Consolidado Final"/>
      <sheetName val="Intereses 2018"/>
      <sheetName val="Tomas Original"/>
      <sheetName val="Intereses 2017"/>
      <sheetName val="Resumen YPF Consolidado"/>
      <sheetName val="Base de datos (2)"/>
      <sheetName val="Tomas Real"/>
      <sheetName val="Backup"/>
      <sheetName val="Inversiones"/>
      <sheetName val="Vencimientos Capital 2018 "/>
      <sheetName val="Ventas AO20"/>
      <sheetName val="Ventas AA21"/>
      <sheetName val=" Base de Datos Enero"/>
      <sheetName val="Resumen"/>
      <sheetName val="Cantidad de Instrumentos"/>
      <sheetName val="Emisiones"/>
      <sheetName val="Base de datos Abril"/>
      <sheetName val="Detalle Contrapartes"/>
      <sheetName val="Res1"/>
      <sheetName val="Soberano"/>
      <sheetName val="Trade"/>
      <sheetName val="Hoja1"/>
      <sheetName val="Base de datos Mayo"/>
      <sheetName val="Base de datos Mayo1"/>
      <sheetName val="Base de datos Junio"/>
      <sheetName val="Vencimientos x contraparte "/>
      <sheetName val="Resumen Contrapartes"/>
      <sheetName val="Base de datos Julio"/>
      <sheetName val="Base de datos Agosto"/>
      <sheetName val="Base de datos Septiembre"/>
      <sheetName val="Base de datos Octubre"/>
      <sheetName val="Base de datos Noviembre"/>
      <sheetName val="Base de datos Diciembre"/>
      <sheetName val="Proyección Tasas"/>
      <sheetName val="Base de datos Final"/>
      <sheetName val="Tomas Real 2019"/>
      <sheetName val="Resumen YPF Consolidado 2019"/>
      <sheetName val="Vencimientos 2019"/>
      <sheetName val="Base de datos Diciembre Final"/>
      <sheetName val="Base de datos Diciembre Proy."/>
      <sheetName val="Sendero de precios"/>
      <sheetName val="Calculos Amortizaciones"/>
      <sheetName val="CALCULO ABANDON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">
          <cell r="D1" t="str">
            <v>Hoy</v>
          </cell>
          <cell r="E1" t="str">
            <v>6M</v>
          </cell>
          <cell r="F1" t="str">
            <v>12M</v>
          </cell>
          <cell r="H1" t="str">
            <v>Hoy</v>
          </cell>
          <cell r="I1" t="str">
            <v>6M</v>
          </cell>
          <cell r="J1" t="str">
            <v>12M</v>
          </cell>
        </row>
        <row r="2">
          <cell r="C2" t="str">
            <v>Brasil 4 5/8 2028</v>
          </cell>
          <cell r="D2">
            <v>5.135E-2</v>
          </cell>
          <cell r="E2">
            <v>5.4449999999999998E-2</v>
          </cell>
          <cell r="F2">
            <v>4.5440000000000001E-2</v>
          </cell>
          <cell r="G2" t="str">
            <v>Brasil 4 5/8 2028</v>
          </cell>
          <cell r="H2">
            <v>233</v>
          </cell>
          <cell r="I2">
            <v>212</v>
          </cell>
          <cell r="J2">
            <v>212</v>
          </cell>
          <cell r="K2">
            <v>21</v>
          </cell>
        </row>
        <row r="3">
          <cell r="C3" t="str">
            <v>Colombia 3 7/8 2027</v>
          </cell>
          <cell r="D3">
            <v>4.471E-2</v>
          </cell>
          <cell r="E3">
            <v>4.215E-2</v>
          </cell>
          <cell r="F3">
            <v>3.6360000000000003E-2</v>
          </cell>
          <cell r="G3" t="str">
            <v>Colombia 3 7/8 2027</v>
          </cell>
          <cell r="H3">
            <v>147</v>
          </cell>
          <cell r="I3">
            <v>135</v>
          </cell>
          <cell r="J3">
            <v>126</v>
          </cell>
          <cell r="K3">
            <v>21</v>
          </cell>
        </row>
        <row r="4">
          <cell r="B4">
            <v>4.802E-2</v>
          </cell>
          <cell r="C4" t="str">
            <v>Argentina 5 7/8 2028</v>
          </cell>
          <cell r="D4">
            <v>0.10761</v>
          </cell>
          <cell r="E4">
            <v>8.3489999999999995E-2</v>
          </cell>
          <cell r="F4">
            <v>5.9589999999999997E-2</v>
          </cell>
          <cell r="G4" t="str">
            <v>Argentina 5 7/8 2028</v>
          </cell>
          <cell r="H4">
            <v>477</v>
          </cell>
          <cell r="I4">
            <v>410</v>
          </cell>
          <cell r="J4">
            <v>389</v>
          </cell>
          <cell r="K4">
            <v>88</v>
          </cell>
        </row>
        <row r="5">
          <cell r="C5" t="str">
            <v>Mexico 3 3/4 2028</v>
          </cell>
          <cell r="D5">
            <v>4.5920000000000002E-2</v>
          </cell>
          <cell r="E5">
            <v>4.4249999999999998E-2</v>
          </cell>
          <cell r="F5">
            <v>3.7859999999999998E-2</v>
          </cell>
          <cell r="G5" t="str">
            <v>Mexico 3 3/4 2028</v>
          </cell>
          <cell r="H5">
            <v>158</v>
          </cell>
          <cell r="I5">
            <v>151</v>
          </cell>
          <cell r="J5">
            <v>134</v>
          </cell>
          <cell r="K5">
            <v>24</v>
          </cell>
        </row>
        <row r="6">
          <cell r="C6" t="str">
            <v>Perú 4 1/8 2027</v>
          </cell>
          <cell r="D6">
            <v>3.6560000000000002E-2</v>
          </cell>
          <cell r="E6">
            <v>3.6670000000000001E-2</v>
          </cell>
          <cell r="F6">
            <v>3.0370000000000001E-2</v>
          </cell>
          <cell r="G6" t="str">
            <v>Perú 4 1/8 2027</v>
          </cell>
          <cell r="H6">
            <v>87</v>
          </cell>
          <cell r="I6">
            <v>78</v>
          </cell>
          <cell r="J6">
            <v>68</v>
          </cell>
          <cell r="K6">
            <v>19</v>
          </cell>
        </row>
        <row r="7">
          <cell r="C7" t="str">
            <v>Chile 3,24 2028</v>
          </cell>
          <cell r="D7">
            <v>3.7289999999999997E-2</v>
          </cell>
          <cell r="E7">
            <v>3.7530000000000001E-2</v>
          </cell>
          <cell r="F7">
            <v>3.3579999999999999E-2</v>
          </cell>
          <cell r="G7" t="str">
            <v>Chile 3,24 2028</v>
          </cell>
          <cell r="H7">
            <v>75</v>
          </cell>
          <cell r="I7">
            <v>76</v>
          </cell>
          <cell r="J7">
            <v>70</v>
          </cell>
          <cell r="K7">
            <v>5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x"/>
      <sheetName val="Dat"/>
      <sheetName val="Test"/>
      <sheetName val="Gas de ENAP"/>
      <sheetName val="Gas a ENAP"/>
      <sheetName val="Balan"/>
      <sheetName val="Medg"/>
      <sheetName val="Gascomb"/>
      <sheetName val="Rot"/>
      <sheetName val="Lav"/>
      <sheetName val="Bomb"/>
      <sheetName val="Alm"/>
      <sheetName val="Infoprod"/>
      <sheetName val="Stock"/>
      <sheetName val="PRON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zcla"/>
      <sheetName val="System Change"/>
      <sheetName val="ge1"/>
      <sheetName val="ge"/>
      <sheetName val="Balance"/>
      <sheetName val="Datos"/>
      <sheetName val="cap"/>
      <sheetName val="KWHCEC"/>
      <sheetName val="1ab"/>
      <sheetName val="eco"/>
      <sheetName val="parametros"/>
      <sheetName val="CON00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"/>
      <sheetName val="Differences"/>
      <sheetName val="margus"/>
      <sheetName val="margasia"/>
      <sheetName val="margeur"/>
      <sheetName val="Graphics"/>
      <sheetName val="RPW Graphics"/>
      <sheetName val="USGC Chart 2"/>
      <sheetName val="USGC Chart 3"/>
      <sheetName val="USGC Chart"/>
      <sheetName val="Singapore Chart"/>
      <sheetName val="Rott - ARA Chart"/>
      <sheetName val="NYHB Resid vs Gas"/>
      <sheetName val="USGC Resid vs Gas"/>
      <sheetName val="Notional Cracking Margins Chart"/>
      <sheetName val="Comparison Graphs"/>
      <sheetName val="RPW Annual"/>
      <sheetName val="Chart3"/>
      <sheetName val="USGC"/>
      <sheetName val="NYHB"/>
      <sheetName val="Singapore"/>
      <sheetName val="Rotterdam - ARA Barges"/>
      <sheetName val="Prices in 3 Markets "/>
      <sheetName val="Price Comparison Charts"/>
      <sheetName val="Inter-Product in 3 Markets"/>
      <sheetName val="Crude Forecast"/>
      <sheetName val="FOB Med"/>
      <sheetName val="Chart1"/>
      <sheetName val="Y-T-D"/>
      <sheetName val="Y-T-D Daily"/>
      <sheetName val="Prices"/>
      <sheetName val="Mogas-Dist Margins"/>
      <sheetName val="NGLs"/>
      <sheetName val="Maya2"/>
      <sheetName val="Accuracy Calc"/>
      <sheetName val="RPW_Graphics"/>
      <sheetName val="USGC_Chart_2"/>
      <sheetName val="USGC_Chart_3"/>
      <sheetName val="USGC_Chart"/>
      <sheetName val="Singapore_Chart"/>
      <sheetName val="Rott_-_ARA_Chart"/>
      <sheetName val="NYHB_Resid_vs_Gas"/>
      <sheetName val="USGC_Resid_vs_Gas"/>
      <sheetName val="Notional_Cracking_Margins_Chart"/>
      <sheetName val="Comparison_Graphs"/>
      <sheetName val="RPW_Annual"/>
      <sheetName val="Rotterdam_-_ARA_Barges"/>
      <sheetName val="Prices_in_3_Markets_"/>
      <sheetName val="Price_Comparison_Charts"/>
      <sheetName val="Inter-Product_in_3_Markets"/>
      <sheetName val="Crude_Forecast"/>
      <sheetName val="FOB_Med"/>
      <sheetName val="Y-T-D_Daily"/>
      <sheetName val="Mogas-Dist_Margins"/>
      <sheetName val="Accuracy_Calc"/>
      <sheetName val="Sec1.0"/>
      <sheetName val="1.3 Pib real x sector"/>
      <sheetName val="1.1 OyD real"/>
      <sheetName val="1.6 Pib corriente x sector"/>
      <sheetName val="1.5 OyD corr."/>
      <sheetName val="Q5"/>
      <sheetName val="Scenario inputs"/>
      <sheetName val="Ductos - Actual"/>
      <sheetName val="RUL Selection"/>
      <sheetName val="Lists"/>
      <sheetName val="CARGAS MES"/>
      <sheetName val="Tables"/>
      <sheetName val=""/>
      <sheetName val="cost vectors CCL"/>
      <sheetName val="PipeCost"/>
      <sheetName val="Automation"/>
      <sheetName val="Flowline Replacement"/>
      <sheetName val="MPP 3.5MW 2019"/>
      <sheetName val="TS Modif 3.5MW 2019"/>
      <sheetName val="EPC Assumptions"/>
      <sheetName val="Nickel supply demand"/>
      <sheetName val="RPW_Graphics1"/>
      <sheetName val="USGC_Chart_21"/>
      <sheetName val="USGC_Chart_31"/>
      <sheetName val="USGC_Chart1"/>
      <sheetName val="Singapore_Chart1"/>
      <sheetName val="Rott_-_ARA_Chart1"/>
      <sheetName val="NYHB_Resid_vs_Gas1"/>
      <sheetName val="USGC_Resid_vs_Gas1"/>
      <sheetName val="Notional_Cracking_Margins_Char1"/>
      <sheetName val="Comparison_Graphs1"/>
      <sheetName val="RPW_Annual1"/>
      <sheetName val="Rotterdam_-_ARA_Barges1"/>
      <sheetName val="Prices_in_3_Markets_1"/>
      <sheetName val="Price_Comparison_Charts1"/>
      <sheetName val="Inter-Product_in_3_Markets1"/>
      <sheetName val="Crude_Forecast1"/>
      <sheetName val="FOB_Med1"/>
      <sheetName val="Y-T-D_Daily1"/>
      <sheetName val="Mogas-Dist_Margins1"/>
      <sheetName val="Accuracy_Calc1"/>
      <sheetName val="Data1"/>
      <sheetName val="REF"/>
      <sheetName val="POC-ManSum (FEED)"/>
      <sheetName val="POC-PERList (PAAF)"/>
      <sheetName val="REF-LOG"/>
      <sheetName val="Sheet2"/>
      <sheetName val="DENNIS_1"/>
      <sheetName val="FA RM-MAC'07"/>
      <sheetName val="FF-2"/>
      <sheetName val="Resultados"/>
      <sheetName val="COL 21169"/>
      <sheetName val="Causa"/>
      <sheetName val="Hitos"/>
      <sheetName val="Iniciativas Maduración GST"/>
      <sheetName val="7.1. Hitos PTE"/>
      <sheetName val="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4">
          <cell r="AJ4" t="str">
            <v>LS</v>
          </cell>
        </row>
        <row r="34">
          <cell r="A34" t="str">
            <v>Q1 93</v>
          </cell>
          <cell r="C34">
            <v>2.46</v>
          </cell>
          <cell r="F34">
            <v>3.1</v>
          </cell>
          <cell r="L34">
            <v>2.4</v>
          </cell>
          <cell r="O34">
            <v>-6.16</v>
          </cell>
          <cell r="R34">
            <v>-8.82</v>
          </cell>
        </row>
        <row r="35">
          <cell r="A35" t="str">
            <v>Q2 93</v>
          </cell>
          <cell r="C35">
            <v>4.3600000000000003</v>
          </cell>
          <cell r="F35">
            <v>2.89</v>
          </cell>
          <cell r="L35">
            <v>2.08</v>
          </cell>
          <cell r="O35">
            <v>-5.0599999999999996</v>
          </cell>
          <cell r="R35">
            <v>-9.01</v>
          </cell>
        </row>
        <row r="36">
          <cell r="A36" t="str">
            <v>Q3 93</v>
          </cell>
          <cell r="C36">
            <v>3.15</v>
          </cell>
          <cell r="F36">
            <v>3.59</v>
          </cell>
          <cell r="L36">
            <v>2.7</v>
          </cell>
          <cell r="O36">
            <v>-4.67</v>
          </cell>
          <cell r="R36">
            <v>-8.06</v>
          </cell>
        </row>
        <row r="37">
          <cell r="A37" t="str">
            <v>Q4 93</v>
          </cell>
          <cell r="C37">
            <v>1.1200000000000001</v>
          </cell>
          <cell r="F37">
            <v>4.91</v>
          </cell>
          <cell r="L37">
            <v>3.17</v>
          </cell>
          <cell r="O37">
            <v>-4.79</v>
          </cell>
          <cell r="R37">
            <v>-8</v>
          </cell>
        </row>
        <row r="38">
          <cell r="A38" t="str">
            <v>Q1 94</v>
          </cell>
          <cell r="C38">
            <v>3.6</v>
          </cell>
          <cell r="F38">
            <v>5.59</v>
          </cell>
          <cell r="L38">
            <v>3.98</v>
          </cell>
          <cell r="O38">
            <v>-2.82</v>
          </cell>
          <cell r="R38">
            <v>-5.55</v>
          </cell>
        </row>
        <row r="39">
          <cell r="A39" t="str">
            <v>Q2 94</v>
          </cell>
          <cell r="C39">
            <v>3.49</v>
          </cell>
          <cell r="F39">
            <v>2.37</v>
          </cell>
          <cell r="L39">
            <v>1.47</v>
          </cell>
          <cell r="O39">
            <v>-4.22</v>
          </cell>
          <cell r="R39">
            <v>-6.01</v>
          </cell>
        </row>
        <row r="40">
          <cell r="A40" t="str">
            <v>Q3 94</v>
          </cell>
          <cell r="C40">
            <v>2.93</v>
          </cell>
          <cell r="F40">
            <v>2.46</v>
          </cell>
          <cell r="L40">
            <v>1.21</v>
          </cell>
          <cell r="O40">
            <v>-4.43</v>
          </cell>
          <cell r="R40">
            <v>-6.05</v>
          </cell>
        </row>
        <row r="41">
          <cell r="A41" t="str">
            <v>Q4 94</v>
          </cell>
          <cell r="C41">
            <v>1.55</v>
          </cell>
          <cell r="F41">
            <v>3.35</v>
          </cell>
          <cell r="L41">
            <v>1.86</v>
          </cell>
          <cell r="O41">
            <v>-3.6</v>
          </cell>
          <cell r="R41">
            <v>-4.4800000000000004</v>
          </cell>
        </row>
        <row r="42">
          <cell r="A42" t="str">
            <v>Q1 95</v>
          </cell>
          <cell r="C42">
            <v>2.14</v>
          </cell>
          <cell r="F42">
            <v>0.99</v>
          </cell>
          <cell r="L42">
            <v>0.44</v>
          </cell>
          <cell r="O42">
            <v>-3.9</v>
          </cell>
          <cell r="R42">
            <v>-4.47</v>
          </cell>
        </row>
        <row r="43">
          <cell r="A43" t="str">
            <v>Q2 95</v>
          </cell>
          <cell r="C43">
            <v>5.3</v>
          </cell>
          <cell r="F43">
            <v>1.42</v>
          </cell>
          <cell r="L43">
            <v>0.77</v>
          </cell>
          <cell r="O43">
            <v>-3.43</v>
          </cell>
          <cell r="R43">
            <v>-4.18</v>
          </cell>
        </row>
        <row r="44">
          <cell r="A44" t="str">
            <v>Q3 95</v>
          </cell>
          <cell r="C44">
            <v>3.44</v>
          </cell>
          <cell r="F44">
            <v>3.34</v>
          </cell>
          <cell r="L44">
            <v>2.25</v>
          </cell>
          <cell r="O44">
            <v>-4.04</v>
          </cell>
          <cell r="R44">
            <v>-5.19</v>
          </cell>
        </row>
        <row r="45">
          <cell r="A45" t="str">
            <v>Q4 95</v>
          </cell>
          <cell r="C45">
            <v>1.1599999999999999</v>
          </cell>
          <cell r="F45">
            <v>3.91</v>
          </cell>
          <cell r="L45">
            <v>2.76</v>
          </cell>
          <cell r="O45">
            <v>-3.65</v>
          </cell>
          <cell r="R45">
            <v>-4.82</v>
          </cell>
        </row>
        <row r="46">
          <cell r="A46" t="str">
            <v>Q1 96</v>
          </cell>
          <cell r="C46">
            <v>2.5299999999999998</v>
          </cell>
          <cell r="F46">
            <v>3.51</v>
          </cell>
          <cell r="L46">
            <v>2.74</v>
          </cell>
          <cell r="O46">
            <v>-3.35</v>
          </cell>
          <cell r="R46">
            <v>-5.24</v>
          </cell>
        </row>
        <row r="47">
          <cell r="A47" t="str">
            <v>Q2 96</v>
          </cell>
          <cell r="C47">
            <v>3.98</v>
          </cell>
          <cell r="F47">
            <v>1.49</v>
          </cell>
          <cell r="L47">
            <v>0.55000000000000004</v>
          </cell>
          <cell r="O47">
            <v>-4.62</v>
          </cell>
          <cell r="R47">
            <v>-7</v>
          </cell>
        </row>
        <row r="48">
          <cell r="A48" t="str">
            <v>Q3 96</v>
          </cell>
          <cell r="C48">
            <v>2.2400000000000002</v>
          </cell>
          <cell r="F48">
            <v>3.98</v>
          </cell>
          <cell r="L48">
            <v>3.13</v>
          </cell>
          <cell r="O48">
            <v>-5.45</v>
          </cell>
          <cell r="R48">
            <v>-7.22</v>
          </cell>
        </row>
        <row r="49">
          <cell r="A49" t="str">
            <v>Q4 96</v>
          </cell>
          <cell r="C49">
            <v>2.46</v>
          </cell>
          <cell r="F49">
            <v>4.29</v>
          </cell>
          <cell r="L49">
            <v>3.53</v>
          </cell>
          <cell r="O49">
            <v>-5.88</v>
          </cell>
          <cell r="R49">
            <v>-7.22</v>
          </cell>
        </row>
        <row r="50">
          <cell r="A50" t="str">
            <v>Q1 97</v>
          </cell>
          <cell r="C50">
            <v>3.8</v>
          </cell>
          <cell r="F50">
            <v>3.28</v>
          </cell>
          <cell r="L50">
            <v>2.04</v>
          </cell>
          <cell r="O50">
            <v>-7.38</v>
          </cell>
          <cell r="R50">
            <v>-9.26</v>
          </cell>
        </row>
        <row r="51">
          <cell r="A51" t="str">
            <v>Q2 97</v>
          </cell>
          <cell r="C51">
            <v>4.159230769230768</v>
          </cell>
          <cell r="F51">
            <v>2.3984615384615373</v>
          </cell>
          <cell r="L51">
            <v>1.841153846153845</v>
          </cell>
          <cell r="O51">
            <v>-4.7346153846153847</v>
          </cell>
          <cell r="R51">
            <v>-6.411538461538461</v>
          </cell>
        </row>
        <row r="52">
          <cell r="A52" t="str">
            <v>Q3 97</v>
          </cell>
          <cell r="C52">
            <v>5.4119230769230757</v>
          </cell>
          <cell r="F52">
            <v>3.1099999999999994</v>
          </cell>
          <cell r="L52">
            <v>1.9873076923076918</v>
          </cell>
          <cell r="O52">
            <v>-3.7192307692307689</v>
          </cell>
          <cell r="R52">
            <v>-4.8346153846153843</v>
          </cell>
        </row>
        <row r="53">
          <cell r="A53" t="str">
            <v>Q4 97</v>
          </cell>
          <cell r="C53">
            <v>1.9378571428571427</v>
          </cell>
          <cell r="F53">
            <v>2.485357142857143</v>
          </cell>
          <cell r="L53">
            <v>2.1553571428571421</v>
          </cell>
          <cell r="O53">
            <v>-3.0128571428571425</v>
          </cell>
          <cell r="R53">
            <v>-5.366428571428572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/>
      <sheetData sheetId="110"/>
      <sheetData sheetId="1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zcla"/>
      <sheetName val="System Change"/>
      <sheetName val="ge1"/>
      <sheetName val="ge"/>
      <sheetName val="Balance"/>
      <sheetName val="Datos"/>
      <sheetName val="cap"/>
      <sheetName val="KWHCEC"/>
      <sheetName val="1ab"/>
      <sheetName val="eco"/>
      <sheetName val="parametros"/>
      <sheetName val="MO"/>
      <sheetName val="EQ"/>
      <sheetName val="BD"/>
      <sheetName val="Campos"/>
      <sheetName val="Acum_MF_Dol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INST"/>
      <sheetName val="abr 2007"/>
      <sheetName val="ene 2007"/>
      <sheetName val="feb 2007"/>
      <sheetName val="mar 2007"/>
      <sheetName val="TOT 100LL"/>
      <sheetName val="total J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INST"/>
      <sheetName val="Constantes"/>
      <sheetName val="Auxs"/>
      <sheetName val="RANGOS"/>
      <sheetName val="EVALUACIÓN T"/>
      <sheetName val="Lista de Funciones"/>
      <sheetName val="EVALUACIÓN_T"/>
      <sheetName val="UOCRA"/>
      <sheetName val="General"/>
      <sheetName val="EVALUACIÓN_T1"/>
      <sheetName val="Lista_de_Funciones"/>
      <sheetName val="DATOS"/>
      <sheetName val="Graficos"/>
      <sheetName val="DATA-ManodeObra"/>
      <sheetName val="DATA-Equipos"/>
      <sheetName val="UOCRA 545_08"/>
      <sheetName val="Auxiliar"/>
      <sheetName val="ESC.T.F."/>
      <sheetName val="ESC.T.V."/>
      <sheetName val="Validaciones"/>
      <sheetName val="Materiales EDVSA"/>
      <sheetName val="AVANCE MAR"/>
      <sheetName val="UOCRA_545_08"/>
      <sheetName val="EVALUACIÓN_T2"/>
      <sheetName val="Lista_de_Funciones1"/>
      <sheetName val="ESC_T_F_"/>
      <sheetName val="ESC_T_V_"/>
      <sheetName val="Hoja Resumen en $  28-04-22"/>
      <sheetName val="original list"/>
      <sheetName val="Rubrado"/>
      <sheetName val="FICHA DE CIERRE"/>
      <sheetName val="RESUMEN DE COSTOS"/>
      <sheetName val="VALORES"/>
      <sheetName val="EQUIPOS PRINCIPALES"/>
      <sheetName val="CONDICIONES COMERCIALES"/>
      <sheetName val="INDIRECTOS DE OBRA"/>
      <sheetName val="HISTOGRAMA INDIRECTOS"/>
      <sheetName val="INGENIERÍA"/>
      <sheetName val="COSTOS FINANCIEROS"/>
      <sheetName val="CRONOGRAMA"/>
      <sheetName val="MOD - Uy"/>
      <sheetName val="MOD - Arg EM"/>
      <sheetName val="MOD - Arg OC"/>
      <sheetName val="Red General"/>
      <sheetName val="Depósito Jumbos"/>
      <sheetName val="Depósito Insumos"/>
      <sheetName val="Montaje Motobomba"/>
      <sheetName val="Valores 08-18 a 06-19"/>
      <sheetName val="Costos logística 11-2017"/>
      <sheetName val="UOCRA_545_081"/>
      <sheetName val="Materiales_EDVSA"/>
      <sheetName val="AVANCE_MAR"/>
      <sheetName val="#¡REF"/>
      <sheetName val="EVALUACIÓN_T3"/>
      <sheetName val="Lista_de_Funciones2"/>
      <sheetName val="ESC_T_F_1"/>
      <sheetName val="ESC_T_V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  <sheetData sheetId="54"/>
      <sheetData sheetId="55"/>
      <sheetData sheetId="56"/>
      <sheetData sheetId="5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INST"/>
      <sheetName val="RANGOS"/>
      <sheetName val="EVALUACIÓN T"/>
      <sheetName val="Lista de Funciones"/>
      <sheetName val="EVALUACIÓN_T"/>
      <sheetName val="Auxs"/>
      <sheetName val="Constantes"/>
      <sheetName val="UOCRA"/>
      <sheetName val="UOCRA 545_08"/>
      <sheetName val="Auxiliar"/>
      <sheetName val="AVANCE MAR"/>
      <sheetName val="Validaciones"/>
      <sheetName val="Materiales EDVSA"/>
      <sheetName val="EVALUACIÓN_T1"/>
      <sheetName val="Lista_de_Funciones"/>
      <sheetName val="UOCRA_545_08"/>
      <sheetName val="#¡REF"/>
      <sheetName val="EVALUACIÓN_T2"/>
      <sheetName val="Lista_de_Funciones1"/>
      <sheetName val="UOCRA_545_081"/>
      <sheetName val="Materiales_EDVSA"/>
      <sheetName val="AVANCE_MAR"/>
      <sheetName val="OCA-001"/>
      <sheetName val="Anexo A - Carátula"/>
      <sheetName val="Anexo A - LD"/>
      <sheetName val="Anexo B - Carátula"/>
      <sheetName val="Planilla de Precios"/>
      <sheetName val="EVALUACIÓN_T3"/>
      <sheetName val="Lista_de_Funciones2"/>
      <sheetName val="UOCRA_545_082"/>
      <sheetName val="AVANCE_MAR1"/>
      <sheetName val="Materiales_EDVSA1"/>
      <sheetName val="Budget Std Actual"/>
      <sheetName val="Dates"/>
      <sheetName val="Detail"/>
      <sheetName val="OpRe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INST"/>
      <sheetName val="Constantes"/>
      <sheetName val="Auxs"/>
      <sheetName val="RANGOS"/>
      <sheetName val="EVALUACIÓN T"/>
      <sheetName val="Lista de Funciones"/>
      <sheetName val="EVALUACIÓN_T"/>
      <sheetName val="UOCRA"/>
      <sheetName val="abr 2007"/>
      <sheetName val="ene 2007"/>
      <sheetName val="feb 2007"/>
      <sheetName val="mar 2007"/>
      <sheetName val="TOT 100LL"/>
      <sheetName val="total Jet"/>
      <sheetName val="EVALUACIÓN_T1"/>
      <sheetName val="Lista_de_Funciones"/>
      <sheetName val="INGENIER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D4BEC-86A4-41E0-B502-76FF20847AD4}">
  <dimension ref="A1:W39"/>
  <sheetViews>
    <sheetView showGridLines="0" zoomScale="88" zoomScaleNormal="100" workbookViewId="0">
      <selection activeCell="Q31" sqref="Q31"/>
    </sheetView>
  </sheetViews>
  <sheetFormatPr baseColWidth="10" defaultColWidth="9.109375" defaultRowHeight="13.2"/>
  <cols>
    <col min="1" max="1" width="9.109375" style="64"/>
    <col min="2" max="2" width="3.33203125" style="64" bestFit="1" customWidth="1"/>
    <col min="3" max="3" width="31.44140625" style="504" customWidth="1"/>
    <col min="4" max="8" width="9.109375" style="503"/>
    <col min="9" max="10" width="10.33203125" style="503" bestFit="1" customWidth="1"/>
    <col min="11" max="11" width="9.109375" style="503"/>
    <col min="12" max="12" width="4.5546875" style="64" bestFit="1" customWidth="1"/>
    <col min="13" max="13" width="10.6640625" style="504" customWidth="1"/>
    <col min="14" max="17" width="10.6640625" style="503" customWidth="1"/>
    <col min="18" max="18" width="2.6640625" style="503" customWidth="1"/>
    <col min="19" max="16384" width="9.109375" style="64"/>
  </cols>
  <sheetData>
    <row r="1" spans="2:23" customFormat="1" ht="14.4">
      <c r="B1" s="509"/>
      <c r="C1" s="509"/>
      <c r="D1" s="509"/>
      <c r="E1" s="509"/>
      <c r="F1" s="509"/>
      <c r="G1" s="509"/>
      <c r="H1" s="509"/>
      <c r="I1" s="509"/>
      <c r="J1" s="509"/>
      <c r="K1" s="509"/>
      <c r="M1" s="69"/>
      <c r="N1" s="69"/>
      <c r="O1" s="69"/>
      <c r="P1" s="69"/>
      <c r="Q1" s="69"/>
      <c r="S1" s="69"/>
      <c r="T1" s="69"/>
      <c r="U1" s="69"/>
      <c r="V1" s="69"/>
      <c r="W1" s="69"/>
    </row>
    <row r="2" spans="2:23" ht="14.25" customHeight="1">
      <c r="B2" s="695" t="s">
        <v>322</v>
      </c>
      <c r="C2" s="702"/>
      <c r="D2" s="523" t="s">
        <v>255</v>
      </c>
      <c r="E2" s="523" t="s">
        <v>254</v>
      </c>
      <c r="F2" s="524" t="s">
        <v>321</v>
      </c>
      <c r="G2" s="523" t="s">
        <v>233</v>
      </c>
      <c r="H2" s="524" t="s">
        <v>320</v>
      </c>
      <c r="I2" s="524">
        <v>2023</v>
      </c>
      <c r="J2" s="524">
        <v>2022</v>
      </c>
      <c r="K2" s="525" t="s">
        <v>319</v>
      </c>
      <c r="M2" s="510" t="s">
        <v>54</v>
      </c>
      <c r="N2" s="510" t="s">
        <v>227</v>
      </c>
      <c r="O2" s="510" t="s">
        <v>232</v>
      </c>
      <c r="P2" s="510" t="s">
        <v>233</v>
      </c>
      <c r="Q2" s="508">
        <v>2022</v>
      </c>
      <c r="R2" s="64"/>
      <c r="S2" s="510" t="s">
        <v>242</v>
      </c>
      <c r="T2" s="510" t="s">
        <v>253</v>
      </c>
      <c r="U2" s="510" t="s">
        <v>254</v>
      </c>
      <c r="V2" s="510" t="s">
        <v>255</v>
      </c>
      <c r="W2" s="508">
        <v>2023</v>
      </c>
    </row>
    <row r="3" spans="2:23" ht="14.25" customHeight="1">
      <c r="B3" s="701" t="s">
        <v>317</v>
      </c>
      <c r="C3" s="527" t="s">
        <v>4</v>
      </c>
      <c r="D3" s="406">
        <v>4194</v>
      </c>
      <c r="E3" s="414">
        <v>4504</v>
      </c>
      <c r="F3" s="528">
        <v>-6.8827708703374735E-2</v>
      </c>
      <c r="G3" s="414">
        <v>4645</v>
      </c>
      <c r="H3" s="528">
        <v>-9.7093649085037703E-2</v>
      </c>
      <c r="I3" s="538">
        <v>17311</v>
      </c>
      <c r="J3" s="414">
        <v>18757</v>
      </c>
      <c r="K3" s="529">
        <v>-7.7091219278136114E-2</v>
      </c>
      <c r="M3" s="340">
        <v>3760</v>
      </c>
      <c r="N3" s="449">
        <v>4995</v>
      </c>
      <c r="O3" s="449">
        <v>5357</v>
      </c>
      <c r="P3" s="449">
        <v>4645</v>
      </c>
      <c r="Q3" s="449">
        <v>18757</v>
      </c>
      <c r="R3" s="64"/>
      <c r="S3" s="449">
        <v>4238</v>
      </c>
      <c r="T3" s="449">
        <v>4375</v>
      </c>
      <c r="U3" s="449">
        <v>4504</v>
      </c>
      <c r="V3" s="449">
        <v>4194</v>
      </c>
      <c r="W3" s="449">
        <v>17311</v>
      </c>
    </row>
    <row r="4" spans="2:23" ht="14.25" customHeight="1">
      <c r="B4" s="701"/>
      <c r="C4" s="530" t="s">
        <v>6</v>
      </c>
      <c r="D4" s="84">
        <v>1081.6917698840764</v>
      </c>
      <c r="E4" s="83">
        <v>926.3813908331922</v>
      </c>
      <c r="F4" s="526">
        <v>0.16765274063978897</v>
      </c>
      <c r="G4" s="83">
        <v>933.32900824376748</v>
      </c>
      <c r="H4" s="526">
        <v>0.15896083838589892</v>
      </c>
      <c r="I4" s="539">
        <v>4057.645083829645</v>
      </c>
      <c r="J4" s="83">
        <v>4947.2822374792268</v>
      </c>
      <c r="K4" s="520">
        <v>-0.1798234082765563</v>
      </c>
      <c r="M4" s="449">
        <v>995.24575431574249</v>
      </c>
      <c r="N4" s="449">
        <v>1512.5548926941249</v>
      </c>
      <c r="O4" s="449">
        <v>1506.1525822255926</v>
      </c>
      <c r="P4" s="449">
        <v>933.32900824376748</v>
      </c>
      <c r="Q4" s="449">
        <v>4947.2822374792268</v>
      </c>
      <c r="R4" s="64"/>
      <c r="S4" s="449">
        <v>1044.4575643711503</v>
      </c>
      <c r="T4" s="449">
        <v>1005.1143587412266</v>
      </c>
      <c r="U4" s="449">
        <v>926.3813908331922</v>
      </c>
      <c r="V4" s="449">
        <v>1081.6917698840764</v>
      </c>
      <c r="W4" s="449">
        <v>4057.645083829645</v>
      </c>
    </row>
    <row r="5" spans="2:23" ht="14.25" customHeight="1">
      <c r="B5" s="701"/>
      <c r="C5" s="530" t="s">
        <v>315</v>
      </c>
      <c r="D5" s="84">
        <v>-1861</v>
      </c>
      <c r="E5" s="83">
        <v>-137</v>
      </c>
      <c r="F5" s="526">
        <v>12.583941605839415</v>
      </c>
      <c r="G5" s="83">
        <v>464</v>
      </c>
      <c r="H5" s="526" t="s">
        <v>236</v>
      </c>
      <c r="I5" s="539">
        <v>-1277</v>
      </c>
      <c r="J5" s="83">
        <v>2234</v>
      </c>
      <c r="K5" s="520" t="s">
        <v>236</v>
      </c>
      <c r="M5" s="449">
        <v>267</v>
      </c>
      <c r="N5" s="449">
        <v>810</v>
      </c>
      <c r="O5" s="449">
        <v>693</v>
      </c>
      <c r="P5" s="449">
        <v>464</v>
      </c>
      <c r="Q5" s="449">
        <v>2234</v>
      </c>
      <c r="R5" s="64"/>
      <c r="S5" s="449">
        <v>341</v>
      </c>
      <c r="T5" s="449">
        <v>380</v>
      </c>
      <c r="U5" s="449">
        <v>-137</v>
      </c>
      <c r="V5" s="449">
        <v>-1861</v>
      </c>
      <c r="W5" s="449">
        <v>-1277</v>
      </c>
    </row>
    <row r="6" spans="2:23" ht="14.25" customHeight="1">
      <c r="B6" s="701"/>
      <c r="C6" s="530" t="s">
        <v>265</v>
      </c>
      <c r="D6" s="84">
        <v>1465.6937804340587</v>
      </c>
      <c r="E6" s="83">
        <v>1546</v>
      </c>
      <c r="F6" s="526">
        <v>-5.1944514596339753E-2</v>
      </c>
      <c r="G6" s="83">
        <v>1420.5716519069927</v>
      </c>
      <c r="H6" s="526">
        <v>3.1763359818206549E-2</v>
      </c>
      <c r="I6" s="539">
        <v>5683.6937804340587</v>
      </c>
      <c r="J6" s="83">
        <v>4191.5716519069929</v>
      </c>
      <c r="K6" s="520">
        <v>0.35598153925108544</v>
      </c>
      <c r="M6" s="449">
        <v>729.73228084175832</v>
      </c>
      <c r="N6" s="449">
        <v>904.26771915824168</v>
      </c>
      <c r="O6" s="449">
        <v>1137</v>
      </c>
      <c r="P6" s="449">
        <v>1420.5716519069927</v>
      </c>
      <c r="Q6" s="449">
        <v>4191.5716519069929</v>
      </c>
      <c r="R6" s="64"/>
      <c r="S6" s="449">
        <v>1298</v>
      </c>
      <c r="T6" s="449">
        <v>1374</v>
      </c>
      <c r="U6" s="449">
        <v>1546</v>
      </c>
      <c r="V6" s="449">
        <v>1465.6937804340587</v>
      </c>
      <c r="W6" s="449">
        <v>5683.6937804340587</v>
      </c>
    </row>
    <row r="7" spans="2:23" ht="14.25" customHeight="1">
      <c r="B7" s="701"/>
      <c r="C7" s="530" t="s">
        <v>11</v>
      </c>
      <c r="D7" s="84">
        <v>-60</v>
      </c>
      <c r="E7" s="83">
        <v>-379</v>
      </c>
      <c r="F7" s="526">
        <v>-0.84168865435356199</v>
      </c>
      <c r="G7" s="83">
        <v>-188</v>
      </c>
      <c r="H7" s="526">
        <v>-0.68085106382978722</v>
      </c>
      <c r="I7" s="539">
        <v>-740</v>
      </c>
      <c r="J7" s="83">
        <v>755</v>
      </c>
      <c r="K7" s="520" t="s">
        <v>236</v>
      </c>
      <c r="M7" s="449">
        <v>379</v>
      </c>
      <c r="N7" s="449">
        <v>321</v>
      </c>
      <c r="O7" s="449">
        <v>243</v>
      </c>
      <c r="P7" s="449">
        <v>-188</v>
      </c>
      <c r="Q7" s="449">
        <v>755</v>
      </c>
      <c r="R7" s="64"/>
      <c r="S7" s="449">
        <v>-17</v>
      </c>
      <c r="T7" s="449">
        <v>-284</v>
      </c>
      <c r="U7" s="449">
        <v>-379</v>
      </c>
      <c r="V7" s="449">
        <v>-60</v>
      </c>
      <c r="W7" s="449">
        <v>-740</v>
      </c>
    </row>
    <row r="8" spans="2:23" ht="14.25" customHeight="1">
      <c r="B8" s="701"/>
      <c r="C8" s="530" t="s">
        <v>226</v>
      </c>
      <c r="D8" s="84">
        <v>6803</v>
      </c>
      <c r="E8" s="83">
        <v>6675</v>
      </c>
      <c r="F8" s="526">
        <v>1.9176029962546748E-2</v>
      </c>
      <c r="G8" s="83">
        <v>5996</v>
      </c>
      <c r="H8" s="526">
        <v>0.13458972648432299</v>
      </c>
      <c r="I8" s="539">
        <v>6803</v>
      </c>
      <c r="J8" s="83">
        <v>5996</v>
      </c>
      <c r="K8" s="520">
        <v>0.13458972648432299</v>
      </c>
      <c r="M8" s="449">
        <v>5913</v>
      </c>
      <c r="N8" s="449">
        <v>5844</v>
      </c>
      <c r="O8" s="449">
        <v>5656</v>
      </c>
      <c r="P8" s="449">
        <v>5996</v>
      </c>
      <c r="Q8" s="449">
        <v>5996</v>
      </c>
      <c r="R8" s="64"/>
      <c r="S8" s="449">
        <v>6043</v>
      </c>
      <c r="T8" s="449">
        <v>6312</v>
      </c>
      <c r="U8" s="449">
        <v>6675</v>
      </c>
      <c r="V8" s="449">
        <v>6803</v>
      </c>
      <c r="W8" s="449">
        <v>6803</v>
      </c>
    </row>
    <row r="9" spans="2:23" ht="14.25" customHeight="1">
      <c r="B9" s="701"/>
      <c r="C9" s="533" t="s">
        <v>313</v>
      </c>
      <c r="D9" s="540">
        <v>1.6764503225085698</v>
      </c>
      <c r="E9" s="541">
        <v>1.7074197617493114</v>
      </c>
      <c r="F9" s="518">
        <v>-1.8138152043532862E-2</v>
      </c>
      <c r="G9" s="541">
        <v>1.2119462462745441</v>
      </c>
      <c r="H9" s="518">
        <v>0.38327118687143558</v>
      </c>
      <c r="I9" s="542">
        <v>1.6764503225085698</v>
      </c>
      <c r="J9" s="541">
        <v>1.2119462462745441</v>
      </c>
      <c r="K9" s="521">
        <v>0.38327118687143558</v>
      </c>
      <c r="M9" s="511">
        <v>1.4536284705098286</v>
      </c>
      <c r="N9" s="511">
        <v>1.2995570371268694</v>
      </c>
      <c r="O9" s="511">
        <v>1.1665303288585784</v>
      </c>
      <c r="P9" s="511">
        <v>1.2119462462745441</v>
      </c>
      <c r="Q9" s="511">
        <v>1.2119462462745441</v>
      </c>
      <c r="R9" s="64"/>
      <c r="S9" s="511">
        <v>1.2094161252315652</v>
      </c>
      <c r="T9" s="511">
        <v>1.4060457321311015</v>
      </c>
      <c r="U9" s="511">
        <v>1.7074197617493114</v>
      </c>
      <c r="V9" s="511">
        <v>1.6764503225085698</v>
      </c>
      <c r="W9" s="511">
        <v>1.6764503225085698</v>
      </c>
    </row>
    <row r="10" spans="2:23" ht="14.25" customHeight="1">
      <c r="B10" s="701" t="s">
        <v>56</v>
      </c>
      <c r="C10" s="530" t="s">
        <v>312</v>
      </c>
      <c r="D10" s="543">
        <v>510.72829023796373</v>
      </c>
      <c r="E10" s="544">
        <v>519.65295627590194</v>
      </c>
      <c r="F10" s="526">
        <v>-1.7174281277829939E-2</v>
      </c>
      <c r="G10" s="544">
        <v>499.17765141341977</v>
      </c>
      <c r="H10" s="526">
        <v>2.3139334847700699E-2</v>
      </c>
      <c r="I10" s="545">
        <v>513.55185642933486</v>
      </c>
      <c r="J10" s="544">
        <v>503.25780014509161</v>
      </c>
      <c r="K10" s="520">
        <v>2.045483702642148E-2</v>
      </c>
      <c r="M10" s="511">
        <v>505.81387854149841</v>
      </c>
      <c r="N10" s="511">
        <v>503.69322029086675</v>
      </c>
      <c r="O10" s="511">
        <v>504.40675008391389</v>
      </c>
      <c r="P10" s="511">
        <v>499.17765141341977</v>
      </c>
      <c r="Q10" s="511">
        <v>503.25780014509161</v>
      </c>
      <c r="R10" s="64"/>
      <c r="S10" s="511">
        <v>510.62391207058391</v>
      </c>
      <c r="T10" s="511">
        <v>513.13407506680255</v>
      </c>
      <c r="U10" s="511">
        <v>519.65295627590194</v>
      </c>
      <c r="V10" s="511">
        <v>510.72829023796373</v>
      </c>
      <c r="W10" s="511">
        <v>513.55185642933486</v>
      </c>
    </row>
    <row r="11" spans="2:23">
      <c r="B11" s="701"/>
      <c r="C11" s="531" t="s">
        <v>311</v>
      </c>
      <c r="D11" s="543">
        <v>255.06305048407688</v>
      </c>
      <c r="E11" s="544">
        <v>236.89785302599617</v>
      </c>
      <c r="F11" s="526">
        <v>7.6679451611945781E-2</v>
      </c>
      <c r="G11" s="544">
        <v>231.79020529379824</v>
      </c>
      <c r="H11" s="526">
        <v>0.10040478268173536</v>
      </c>
      <c r="I11" s="545">
        <v>242.86928323587341</v>
      </c>
      <c r="J11" s="544">
        <v>226.0360078602931</v>
      </c>
      <c r="K11" s="520">
        <v>7.4471654029496515E-2</v>
      </c>
      <c r="M11" s="511">
        <v>222.14648129628321</v>
      </c>
      <c r="N11" s="511">
        <v>225.33728063972961</v>
      </c>
      <c r="O11" s="511">
        <v>224.77791442496383</v>
      </c>
      <c r="P11" s="511">
        <v>231.79020529379824</v>
      </c>
      <c r="Q11" s="511">
        <v>226.0360078602931</v>
      </c>
      <c r="R11" s="64"/>
      <c r="S11" s="511">
        <v>238.46026761795528</v>
      </c>
      <c r="T11" s="511">
        <v>240.93913376429768</v>
      </c>
      <c r="U11" s="511">
        <v>236.89785302599617</v>
      </c>
      <c r="V11" s="511">
        <v>255.06305048407688</v>
      </c>
      <c r="W11" s="511">
        <v>242.86928323587341</v>
      </c>
    </row>
    <row r="12" spans="2:23">
      <c r="B12" s="701"/>
      <c r="C12" s="531" t="s">
        <v>310</v>
      </c>
      <c r="D12" s="543">
        <v>34.36128228391317</v>
      </c>
      <c r="E12" s="544">
        <v>37.546670018864518</v>
      </c>
      <c r="F12" s="526">
        <v>-8.4838089059586896E-2</v>
      </c>
      <c r="G12" s="544">
        <v>35.749041362276955</v>
      </c>
      <c r="H12" s="526">
        <v>-3.8819476704294864E-2</v>
      </c>
      <c r="I12" s="545">
        <v>36.209788527420436</v>
      </c>
      <c r="J12" s="544">
        <v>37.463116734728281</v>
      </c>
      <c r="K12" s="520">
        <v>-3.3454990309068733E-2</v>
      </c>
      <c r="M12" s="511">
        <v>38.07277410548776</v>
      </c>
      <c r="N12" s="511">
        <v>37.62608293961982</v>
      </c>
      <c r="O12" s="511">
        <v>38.419593324424355</v>
      </c>
      <c r="P12" s="511">
        <v>35.749041362276955</v>
      </c>
      <c r="Q12" s="511">
        <v>37.463116734728281</v>
      </c>
      <c r="R12" s="64"/>
      <c r="S12" s="511">
        <v>36.45611901105589</v>
      </c>
      <c r="T12" s="511">
        <v>36.483411974262452</v>
      </c>
      <c r="U12" s="511">
        <v>37.546670018864518</v>
      </c>
      <c r="V12" s="511">
        <v>34.36128228391317</v>
      </c>
      <c r="W12" s="511">
        <v>36.209788527420436</v>
      </c>
    </row>
    <row r="13" spans="2:23">
      <c r="B13" s="701"/>
      <c r="C13" s="531" t="s">
        <v>308</v>
      </c>
      <c r="D13" s="543">
        <v>39.556139860026086</v>
      </c>
      <c r="E13" s="544">
        <v>46.61208056686084</v>
      </c>
      <c r="F13" s="526">
        <v>-0.15137579402218793</v>
      </c>
      <c r="G13" s="544">
        <v>42.550285299025802</v>
      </c>
      <c r="H13" s="526">
        <v>-7.0367223579303917E-2</v>
      </c>
      <c r="I13" s="545">
        <v>42.94762601218558</v>
      </c>
      <c r="J13" s="544">
        <v>41.604262942737165</v>
      </c>
      <c r="K13" s="520">
        <v>3.2289072667802898E-2</v>
      </c>
      <c r="M13" s="511">
        <v>44.215537608088958</v>
      </c>
      <c r="N13" s="511">
        <v>41.713463697327398</v>
      </c>
      <c r="O13" s="511">
        <v>37.995718971781429</v>
      </c>
      <c r="P13" s="511">
        <v>42.550285299025802</v>
      </c>
      <c r="Q13" s="511">
        <v>41.604262942737165</v>
      </c>
      <c r="R13" s="64"/>
      <c r="S13" s="511">
        <v>42.879446034014585</v>
      </c>
      <c r="T13" s="511">
        <v>42.739088704536549</v>
      </c>
      <c r="U13" s="511">
        <v>46.61208056686084</v>
      </c>
      <c r="V13" s="511">
        <v>39.556139860026086</v>
      </c>
      <c r="W13" s="511">
        <v>42.94762601218558</v>
      </c>
    </row>
    <row r="14" spans="2:23" ht="14.25" customHeight="1">
      <c r="B14" s="701"/>
      <c r="C14" s="530" t="s">
        <v>306</v>
      </c>
      <c r="D14" s="543">
        <v>59.330124804628802</v>
      </c>
      <c r="E14" s="544">
        <v>60.654882297024166</v>
      </c>
      <c r="F14" s="526">
        <v>-2.1840904511331583E-2</v>
      </c>
      <c r="G14" s="544">
        <v>66.69044314729237</v>
      </c>
      <c r="H14" s="526">
        <v>-0.11036541362317209</v>
      </c>
      <c r="I14" s="545">
        <v>62.496127821424857</v>
      </c>
      <c r="J14" s="544">
        <v>64.599874839486958</v>
      </c>
      <c r="K14" s="520">
        <v>-3.2565806408903053E-2</v>
      </c>
      <c r="M14" s="511">
        <v>58.997205332197844</v>
      </c>
      <c r="N14" s="511">
        <v>65.019210410916486</v>
      </c>
      <c r="O14" s="511">
        <v>67.28246413676554</v>
      </c>
      <c r="P14" s="511">
        <v>66.69044314729237</v>
      </c>
      <c r="Q14" s="511">
        <v>64.599874839486958</v>
      </c>
      <c r="R14" s="511"/>
      <c r="S14" s="511">
        <v>66.844684721936872</v>
      </c>
      <c r="T14" s="511">
        <v>63.382206342452683</v>
      </c>
      <c r="U14" s="511">
        <v>60.654882297024166</v>
      </c>
      <c r="V14" s="511">
        <v>59.330124804628802</v>
      </c>
      <c r="W14" s="511">
        <v>62.496127821424857</v>
      </c>
    </row>
    <row r="15" spans="2:23" ht="14.25" customHeight="1">
      <c r="B15" s="701"/>
      <c r="C15" s="530" t="s">
        <v>304</v>
      </c>
      <c r="D15" s="543">
        <v>2.9389814189580732</v>
      </c>
      <c r="E15" s="544">
        <v>4.2886157587675973</v>
      </c>
      <c r="F15" s="526">
        <v>-0.31470162302378035</v>
      </c>
      <c r="G15" s="544">
        <v>3.0143730318718323</v>
      </c>
      <c r="H15" s="526">
        <v>-2.5010711055540202E-2</v>
      </c>
      <c r="I15" s="545">
        <v>3.552203848349996</v>
      </c>
      <c r="J15" s="544">
        <v>3.584504584898033</v>
      </c>
      <c r="K15" s="520">
        <v>-9.0112136232505247E-3</v>
      </c>
      <c r="M15" s="512">
        <v>3.0084038582430925</v>
      </c>
      <c r="N15" s="512">
        <v>3.8728465888933301</v>
      </c>
      <c r="O15" s="512">
        <v>4.4099875840776956</v>
      </c>
      <c r="P15" s="512">
        <v>3.0143730318718323</v>
      </c>
      <c r="Q15" s="512">
        <v>3.584504584898033</v>
      </c>
      <c r="R15" s="513"/>
      <c r="S15" s="512">
        <v>3.0014919634002877</v>
      </c>
      <c r="T15" s="512">
        <v>3.9250512771738766</v>
      </c>
      <c r="U15" s="512">
        <v>4.2886157587675973</v>
      </c>
      <c r="V15" s="512">
        <v>2.9389814189580732</v>
      </c>
      <c r="W15" s="512">
        <v>3.552203848349996</v>
      </c>
    </row>
    <row r="16" spans="2:23" ht="14.25" customHeight="1">
      <c r="B16" s="701"/>
      <c r="C16" s="530" t="s">
        <v>303</v>
      </c>
      <c r="D16" s="543">
        <v>18.825124115145655</v>
      </c>
      <c r="E16" s="544">
        <v>18.570432337623913</v>
      </c>
      <c r="F16" s="526">
        <v>1.3714908349534483E-2</v>
      </c>
      <c r="G16" s="544">
        <v>0</v>
      </c>
      <c r="H16" s="526" t="s">
        <v>236</v>
      </c>
      <c r="I16" s="545">
        <v>10.931642984414795</v>
      </c>
      <c r="J16" s="544">
        <v>0</v>
      </c>
      <c r="K16" s="520" t="s">
        <v>236</v>
      </c>
      <c r="M16" s="514">
        <v>0</v>
      </c>
      <c r="N16" s="514">
        <v>0</v>
      </c>
      <c r="O16" s="514">
        <v>0</v>
      </c>
      <c r="P16" s="514">
        <v>0</v>
      </c>
      <c r="Q16" s="514">
        <v>0</v>
      </c>
      <c r="S16" s="514">
        <v>0</v>
      </c>
      <c r="T16" s="514">
        <v>6.0402032489736257</v>
      </c>
      <c r="U16" s="514">
        <v>18.570432337623913</v>
      </c>
      <c r="V16" s="514">
        <v>18.825124115145655</v>
      </c>
      <c r="W16" s="514">
        <v>10.931642984414795</v>
      </c>
    </row>
    <row r="17" spans="1:23" ht="14.25" customHeight="1">
      <c r="B17" s="701"/>
      <c r="C17" s="530" t="s">
        <v>323</v>
      </c>
      <c r="D17" s="543">
        <v>15.299074700097572</v>
      </c>
      <c r="E17" s="544">
        <v>15.609210221218671</v>
      </c>
      <c r="F17" s="526">
        <v>-1.9868751636102022E-2</v>
      </c>
      <c r="G17" s="544">
        <v>14.547879659441087</v>
      </c>
      <c r="H17" s="526">
        <v>5.1636049942782147E-2</v>
      </c>
      <c r="I17" s="545">
        <v>15.369921523206267</v>
      </c>
      <c r="J17" s="544">
        <v>13.297369239992614</v>
      </c>
      <c r="K17" s="520">
        <v>0.15586182844199969</v>
      </c>
      <c r="M17" s="512">
        <v>11.723009221277913</v>
      </c>
      <c r="N17" s="512">
        <v>13.305438726103771</v>
      </c>
      <c r="O17" s="512">
        <v>13.596283597874429</v>
      </c>
      <c r="P17" s="512">
        <v>14.547879659441087</v>
      </c>
      <c r="Q17" s="512">
        <v>13.297369239992614</v>
      </c>
      <c r="R17" s="513"/>
      <c r="S17" s="512">
        <v>14.590697895237225</v>
      </c>
      <c r="T17" s="512">
        <v>15.980703276271598</v>
      </c>
      <c r="U17" s="512">
        <v>15.609210221218671</v>
      </c>
      <c r="V17" s="512">
        <v>15.299074700097572</v>
      </c>
      <c r="W17" s="512">
        <v>15.369921523206267</v>
      </c>
    </row>
    <row r="18" spans="1:23" ht="14.25" customHeight="1">
      <c r="B18" s="701"/>
      <c r="C18" s="533" t="s">
        <v>324</v>
      </c>
      <c r="D18" s="540">
        <v>3.9508430839566233</v>
      </c>
      <c r="E18" s="541">
        <v>4.1983643962917432</v>
      </c>
      <c r="F18" s="518">
        <v>-5.8956605232682091E-2</v>
      </c>
      <c r="G18" s="541">
        <v>3.7061043696140117</v>
      </c>
      <c r="H18" s="518">
        <v>6.6036649250679647E-2</v>
      </c>
      <c r="I18" s="542">
        <v>4.0842485293474482</v>
      </c>
      <c r="J18" s="541">
        <v>3.6260515093232617</v>
      </c>
      <c r="K18" s="521">
        <v>0.12636252376616142</v>
      </c>
      <c r="M18" s="512">
        <v>3.6614208038804597</v>
      </c>
      <c r="N18" s="512">
        <v>3.48</v>
      </c>
      <c r="O18" s="512">
        <v>3.653784102062827</v>
      </c>
      <c r="P18" s="512">
        <v>3.7061043696140117</v>
      </c>
      <c r="Q18" s="513">
        <v>3.6260515093232617</v>
      </c>
      <c r="R18" s="513"/>
      <c r="S18" s="511">
        <v>4.01</v>
      </c>
      <c r="T18" s="511">
        <v>4.1145216168184566</v>
      </c>
      <c r="U18" s="511">
        <v>4.1983643962917432</v>
      </c>
      <c r="V18" s="511">
        <v>3.9508430839566233</v>
      </c>
      <c r="W18" s="511">
        <v>4.0842485293474482</v>
      </c>
    </row>
    <row r="19" spans="1:23" ht="14.25" customHeight="1">
      <c r="B19" s="703" t="s">
        <v>277</v>
      </c>
      <c r="C19" s="530" t="s">
        <v>302</v>
      </c>
      <c r="D19" s="543">
        <v>289.75243169393997</v>
      </c>
      <c r="E19" s="544">
        <v>276.09330722041392</v>
      </c>
      <c r="F19" s="526">
        <v>4.9472856155189371E-2</v>
      </c>
      <c r="G19" s="544">
        <v>293.35554805345754</v>
      </c>
      <c r="H19" s="526">
        <v>-1.2282421053311676E-2</v>
      </c>
      <c r="I19" s="545">
        <v>294.43438820106155</v>
      </c>
      <c r="J19" s="544">
        <v>285.46703969708295</v>
      </c>
      <c r="K19" s="520">
        <v>3.1412903267200587E-2</v>
      </c>
      <c r="L19" s="173"/>
      <c r="M19" s="511">
        <v>282.5937951370189</v>
      </c>
      <c r="N19" s="511">
        <v>287.57349338536523</v>
      </c>
      <c r="O19" s="511">
        <v>279.04439907997005</v>
      </c>
      <c r="P19" s="511">
        <v>293.35554805345754</v>
      </c>
      <c r="Q19" s="511">
        <v>285.46703969708295</v>
      </c>
      <c r="R19" s="64"/>
      <c r="S19" s="511">
        <v>307.16941953141747</v>
      </c>
      <c r="T19" s="511">
        <v>305.11534016966328</v>
      </c>
      <c r="U19" s="511">
        <v>276.09330722041392</v>
      </c>
      <c r="V19" s="511">
        <v>289.75243169393997</v>
      </c>
      <c r="W19" s="511">
        <v>294.43438820106155</v>
      </c>
    </row>
    <row r="20" spans="1:23" s="173" customFormat="1" ht="15" customHeight="1">
      <c r="A20" s="64"/>
      <c r="B20" s="699"/>
      <c r="C20" s="531" t="s">
        <v>301</v>
      </c>
      <c r="D20" s="546">
        <v>0.88312231543413577</v>
      </c>
      <c r="E20" s="547">
        <v>0.84149133563064293</v>
      </c>
      <c r="F20" s="526">
        <v>4.9472856155189149E-2</v>
      </c>
      <c r="G20" s="547">
        <v>0.89410407818792292</v>
      </c>
      <c r="H20" s="526">
        <v>-1.2282421053311676E-2</v>
      </c>
      <c r="I20" s="548">
        <v>0.89739222249637784</v>
      </c>
      <c r="J20" s="547">
        <v>0.87006107801610166</v>
      </c>
      <c r="K20" s="520">
        <v>3.1412903267200809E-2</v>
      </c>
      <c r="L20" s="64"/>
      <c r="M20" s="515">
        <v>0.86130385594946324</v>
      </c>
      <c r="N20" s="515">
        <v>0.87648123555429813</v>
      </c>
      <c r="O20" s="515">
        <v>0.85048582468750389</v>
      </c>
      <c r="P20" s="515">
        <v>0.89410407818792292</v>
      </c>
      <c r="Q20" s="515">
        <v>0.87006107801610166</v>
      </c>
      <c r="R20" s="503"/>
      <c r="S20" s="515">
        <v>0.93620670384461291</v>
      </c>
      <c r="T20" s="515">
        <v>0.92994617546377112</v>
      </c>
      <c r="U20" s="515">
        <v>0.84149133563064293</v>
      </c>
      <c r="V20" s="515">
        <v>0.88312231543413577</v>
      </c>
      <c r="W20" s="515">
        <v>0.89739222249637784</v>
      </c>
    </row>
    <row r="21" spans="1:23" ht="14.25" customHeight="1">
      <c r="B21" s="699"/>
      <c r="C21" s="530" t="s">
        <v>300</v>
      </c>
      <c r="D21" s="84">
        <v>4107.5909613650028</v>
      </c>
      <c r="E21" s="83">
        <v>3928.9462710189969</v>
      </c>
      <c r="F21" s="526">
        <v>4.5468855520814477E-2</v>
      </c>
      <c r="G21" s="83">
        <v>3848.3310852300046</v>
      </c>
      <c r="H21" s="526">
        <v>6.736943116200278E-2</v>
      </c>
      <c r="I21" s="539">
        <v>15569.886033723978</v>
      </c>
      <c r="J21" s="83">
        <v>15063.710513219532</v>
      </c>
      <c r="K21" s="520">
        <v>3.360231332514263E-2</v>
      </c>
      <c r="M21" s="514">
        <v>3577.63436947952</v>
      </c>
      <c r="N21" s="514">
        <v>3778.826743190004</v>
      </c>
      <c r="O21" s="514">
        <v>3858.9183153200029</v>
      </c>
      <c r="P21" s="514">
        <v>3848.3310852300046</v>
      </c>
      <c r="Q21" s="514">
        <v>15063.710513219532</v>
      </c>
      <c r="S21" s="514">
        <v>3731.3052126399925</v>
      </c>
      <c r="T21" s="514">
        <v>3802.0435886999858</v>
      </c>
      <c r="U21" s="514">
        <v>3928.9462710189969</v>
      </c>
      <c r="V21" s="514">
        <v>4107.5909613650028</v>
      </c>
      <c r="W21" s="514">
        <v>15569.886033723978</v>
      </c>
    </row>
    <row r="22" spans="1:23" ht="14.25" customHeight="1">
      <c r="B22" s="699"/>
      <c r="C22" s="530" t="s">
        <v>299</v>
      </c>
      <c r="D22" s="84">
        <v>678.53655081445777</v>
      </c>
      <c r="E22" s="83">
        <v>639.74189791132721</v>
      </c>
      <c r="F22" s="526">
        <v>6.0641100777969914E-2</v>
      </c>
      <c r="G22" s="83">
        <v>739.39493774627272</v>
      </c>
      <c r="H22" s="526">
        <v>-8.2308362993822382E-2</v>
      </c>
      <c r="I22" s="539">
        <v>678.39666201226191</v>
      </c>
      <c r="J22" s="83">
        <v>719.51028151457331</v>
      </c>
      <c r="K22" s="520">
        <v>-5.714111467006E-2</v>
      </c>
      <c r="M22" s="449">
        <v>615.19406688340894</v>
      </c>
      <c r="N22" s="449">
        <v>739.30400058131488</v>
      </c>
      <c r="O22" s="449">
        <v>777.00968444969396</v>
      </c>
      <c r="P22" s="449">
        <v>739.39493774627272</v>
      </c>
      <c r="Q22" s="516">
        <v>719.51028151457331</v>
      </c>
      <c r="S22" s="449">
        <v>715.79855192877449</v>
      </c>
      <c r="T22" s="449">
        <v>681.48447997384812</v>
      </c>
      <c r="U22" s="449">
        <v>639.74189791132721</v>
      </c>
      <c r="V22" s="449">
        <v>678.53655081445777</v>
      </c>
      <c r="W22" s="516">
        <v>678.39666201226191</v>
      </c>
    </row>
    <row r="23" spans="1:23" ht="14.25" customHeight="1">
      <c r="B23" s="699"/>
      <c r="C23" s="530" t="s">
        <v>298</v>
      </c>
      <c r="D23" s="84">
        <v>744.21054499999991</v>
      </c>
      <c r="E23" s="83">
        <v>272.62696700000004</v>
      </c>
      <c r="F23" s="526">
        <v>1.7297759762701679</v>
      </c>
      <c r="G23" s="83">
        <v>324.717849</v>
      </c>
      <c r="H23" s="526">
        <v>1.291868301332582</v>
      </c>
      <c r="I23" s="539">
        <v>1685.646393</v>
      </c>
      <c r="J23" s="83">
        <v>1560.912002</v>
      </c>
      <c r="K23" s="520">
        <v>7.991122551442853E-2</v>
      </c>
      <c r="M23" s="449">
        <v>442.17316199999999</v>
      </c>
      <c r="N23" s="449">
        <v>295.59631100000001</v>
      </c>
      <c r="O23" s="449">
        <v>498.42467999999997</v>
      </c>
      <c r="P23" s="449">
        <v>324.717849</v>
      </c>
      <c r="Q23" s="449">
        <v>1560.912002</v>
      </c>
      <c r="S23" s="449">
        <v>433.15264599999995</v>
      </c>
      <c r="T23" s="449">
        <v>235.65623499999998</v>
      </c>
      <c r="U23" s="449">
        <v>272.62696700000004</v>
      </c>
      <c r="V23" s="449">
        <v>744.21054499999991</v>
      </c>
      <c r="W23" s="449">
        <v>1685.646393</v>
      </c>
    </row>
    <row r="24" spans="1:23" ht="14.25" customHeight="1">
      <c r="B24" s="704"/>
      <c r="C24" s="532" t="s">
        <v>297</v>
      </c>
      <c r="D24" s="549">
        <v>16.807512888580643</v>
      </c>
      <c r="E24" s="550">
        <v>3.3234266559691901</v>
      </c>
      <c r="F24" s="519">
        <v>4.0572841312422989</v>
      </c>
      <c r="G24" s="550">
        <v>12.480796882698478</v>
      </c>
      <c r="H24" s="519">
        <v>0.34666985181692045</v>
      </c>
      <c r="I24" s="551">
        <v>11.00444253969221</v>
      </c>
      <c r="J24" s="550">
        <v>14.645249887695156</v>
      </c>
      <c r="K24" s="522">
        <v>-0.24859987886324353</v>
      </c>
      <c r="M24" s="511">
        <v>12.023956147822135</v>
      </c>
      <c r="N24" s="511">
        <v>18.922700953228631</v>
      </c>
      <c r="O24" s="511">
        <v>15.150419830462265</v>
      </c>
      <c r="P24" s="511">
        <v>12.480796882698478</v>
      </c>
      <c r="Q24" s="511">
        <v>14.645249887695156</v>
      </c>
      <c r="R24" s="513"/>
      <c r="S24" s="511">
        <v>13.197494125873746</v>
      </c>
      <c r="T24" s="511">
        <v>10.276239887830322</v>
      </c>
      <c r="U24" s="511">
        <v>3.3234266559691901</v>
      </c>
      <c r="V24" s="511">
        <v>16.807512888580643</v>
      </c>
      <c r="W24" s="511">
        <v>11.00444253969221</v>
      </c>
    </row>
    <row r="25" spans="1:23">
      <c r="L25" s="504"/>
      <c r="N25" s="504"/>
      <c r="O25" s="504"/>
      <c r="P25" s="504"/>
      <c r="Q25" s="517"/>
      <c r="R25" s="504"/>
    </row>
    <row r="26" spans="1:23">
      <c r="B26" s="695" t="s">
        <v>318</v>
      </c>
      <c r="C26" s="696"/>
      <c r="D26" s="510" t="s">
        <v>255</v>
      </c>
      <c r="E26" s="510" t="s">
        <v>254</v>
      </c>
      <c r="F26" s="510" t="s">
        <v>233</v>
      </c>
      <c r="G26" s="508">
        <v>2023</v>
      </c>
      <c r="H26" s="507">
        <v>2022</v>
      </c>
      <c r="L26" s="504"/>
      <c r="M26" s="510" t="s">
        <v>54</v>
      </c>
      <c r="N26" s="510" t="s">
        <v>227</v>
      </c>
      <c r="O26" s="510" t="s">
        <v>232</v>
      </c>
      <c r="P26" s="510" t="s">
        <v>233</v>
      </c>
      <c r="Q26" s="510">
        <v>2022</v>
      </c>
      <c r="R26" s="64"/>
      <c r="S26" s="510" t="s">
        <v>242</v>
      </c>
      <c r="T26" s="510" t="s">
        <v>253</v>
      </c>
      <c r="U26" s="510" t="s">
        <v>254</v>
      </c>
      <c r="V26" s="510" t="s">
        <v>255</v>
      </c>
      <c r="W26" s="508">
        <v>2023</v>
      </c>
    </row>
    <row r="27" spans="1:23">
      <c r="B27" s="697" t="s">
        <v>316</v>
      </c>
      <c r="C27" s="506" t="s">
        <v>56</v>
      </c>
      <c r="D27" s="406">
        <v>658.37945861999935</v>
      </c>
      <c r="E27" s="414">
        <v>734.90476492999937</v>
      </c>
      <c r="F27" s="414">
        <v>657.78649027124925</v>
      </c>
      <c r="G27" s="538">
        <v>2807.4054301099995</v>
      </c>
      <c r="H27" s="552">
        <v>3075.5155078412495</v>
      </c>
      <c r="L27" s="504"/>
      <c r="M27" s="514">
        <v>675.22236506209151</v>
      </c>
      <c r="N27" s="514">
        <v>822.39988429507923</v>
      </c>
      <c r="O27" s="514">
        <v>920.00676821282923</v>
      </c>
      <c r="P27" s="514">
        <v>657.78649027124925</v>
      </c>
      <c r="Q27" s="514">
        <v>3075.5155078412495</v>
      </c>
      <c r="R27" s="504"/>
      <c r="S27" s="534">
        <v>710.19190045000016</v>
      </c>
      <c r="T27" s="534">
        <v>703.92930611000054</v>
      </c>
      <c r="U27" s="534">
        <v>734.90476492999937</v>
      </c>
      <c r="V27" s="534">
        <v>658.37945861999935</v>
      </c>
      <c r="W27" s="534">
        <v>2807.4054301099995</v>
      </c>
    </row>
    <row r="28" spans="1:23" ht="12.75" customHeight="1">
      <c r="B28" s="698"/>
      <c r="C28" s="505" t="s">
        <v>277</v>
      </c>
      <c r="D28" s="84">
        <v>574.87949598680598</v>
      </c>
      <c r="E28" s="83">
        <v>108.52569905513307</v>
      </c>
      <c r="F28" s="83">
        <v>325.02274950098433</v>
      </c>
      <c r="G28" s="539">
        <v>1366.5825558293313</v>
      </c>
      <c r="H28" s="553">
        <v>2011.9067413492276</v>
      </c>
      <c r="L28" s="504"/>
      <c r="M28" s="514">
        <v>430.54431948128143</v>
      </c>
      <c r="N28" s="514">
        <v>756.63975473871835</v>
      </c>
      <c r="O28" s="514">
        <v>499.44948744172319</v>
      </c>
      <c r="P28" s="514">
        <v>325.02274950098433</v>
      </c>
      <c r="Q28" s="514">
        <v>2011.9067413492276</v>
      </c>
      <c r="R28" s="504"/>
      <c r="S28" s="534">
        <v>362.77478644491441</v>
      </c>
      <c r="T28" s="534">
        <v>321.00327946774667</v>
      </c>
      <c r="U28" s="534">
        <v>108.52569905513307</v>
      </c>
      <c r="V28" s="534">
        <v>574.87949598680598</v>
      </c>
      <c r="W28" s="534">
        <v>1366.5825558293313</v>
      </c>
    </row>
    <row r="29" spans="1:23" ht="12.75" customHeight="1">
      <c r="B29" s="698"/>
      <c r="C29" s="505" t="s">
        <v>241</v>
      </c>
      <c r="D29" s="84">
        <v>-37.837665761848925</v>
      </c>
      <c r="E29" s="83">
        <v>43.904096937746573</v>
      </c>
      <c r="F29" s="83">
        <v>10.648919159248843</v>
      </c>
      <c r="G29" s="539">
        <v>43.388466358151064</v>
      </c>
      <c r="H29" s="553">
        <v>145.04767099924885</v>
      </c>
      <c r="L29" s="504"/>
      <c r="M29" s="514">
        <v>17.96527923319989</v>
      </c>
      <c r="N29" s="514">
        <v>53.398543932027472</v>
      </c>
      <c r="O29" s="514">
        <v>63.034928674772637</v>
      </c>
      <c r="P29" s="514">
        <v>10.648919159248843</v>
      </c>
      <c r="Q29" s="514">
        <v>145.04767099924885</v>
      </c>
      <c r="R29" s="504"/>
      <c r="S29" s="534">
        <v>-3.6367639999999994</v>
      </c>
      <c r="T29" s="534">
        <v>40.953368452253422</v>
      </c>
      <c r="U29" s="534">
        <v>43.904096937746573</v>
      </c>
      <c r="V29" s="534">
        <v>-37.837665761848925</v>
      </c>
      <c r="W29" s="534">
        <v>43.388466358151064</v>
      </c>
    </row>
    <row r="30" spans="1:23">
      <c r="B30" s="698"/>
      <c r="C30" s="505" t="s">
        <v>309</v>
      </c>
      <c r="D30" s="84">
        <v>-12.948467117434195</v>
      </c>
      <c r="E30" s="83">
        <v>-79.03204856999983</v>
      </c>
      <c r="F30" s="83">
        <v>-84.125293797874463</v>
      </c>
      <c r="G30" s="539">
        <v>-213.94846711743415</v>
      </c>
      <c r="H30" s="553">
        <v>-243.78534746571847</v>
      </c>
      <c r="L30" s="504"/>
      <c r="M30" s="514">
        <v>-37.058333160461636</v>
      </c>
      <c r="N30" s="514">
        <v>-57.429399144985091</v>
      </c>
      <c r="O30" s="514">
        <v>-65.172321362397312</v>
      </c>
      <c r="P30" s="514">
        <v>-84.125293797874463</v>
      </c>
      <c r="Q30" s="514">
        <v>-243.78534746571847</v>
      </c>
      <c r="R30" s="504"/>
      <c r="S30" s="534">
        <v>-49.395457664372884</v>
      </c>
      <c r="T30" s="534">
        <v>-72.572493765627257</v>
      </c>
      <c r="U30" s="534">
        <v>-79.03204856999983</v>
      </c>
      <c r="V30" s="534">
        <v>-12.948467117434195</v>
      </c>
      <c r="W30" s="534">
        <v>-213.94846711743415</v>
      </c>
    </row>
    <row r="31" spans="1:23">
      <c r="B31" s="698"/>
      <c r="C31" s="505" t="s">
        <v>307</v>
      </c>
      <c r="D31" s="84">
        <v>-100.00000000000011</v>
      </c>
      <c r="E31" s="83">
        <v>117.99999999999949</v>
      </c>
      <c r="F31" s="83">
        <v>24</v>
      </c>
      <c r="G31" s="539">
        <v>55</v>
      </c>
      <c r="H31" s="553">
        <v>-41</v>
      </c>
      <c r="L31" s="504"/>
      <c r="M31" s="517">
        <v>-92</v>
      </c>
      <c r="N31" s="517">
        <v>-62</v>
      </c>
      <c r="O31" s="517">
        <v>89</v>
      </c>
      <c r="P31" s="517">
        <v>24</v>
      </c>
      <c r="Q31" s="517">
        <v>-41</v>
      </c>
      <c r="R31" s="504"/>
      <c r="S31" s="517">
        <v>24.000000000000007</v>
      </c>
      <c r="T31" s="517">
        <v>13.000000000000618</v>
      </c>
      <c r="U31" s="517">
        <v>117.99999999999949</v>
      </c>
      <c r="V31" s="517">
        <v>-100.00000000000011</v>
      </c>
      <c r="W31" s="517">
        <v>55</v>
      </c>
    </row>
    <row r="32" spans="1:23">
      <c r="B32" s="699"/>
      <c r="C32" s="536" t="s">
        <v>314</v>
      </c>
      <c r="D32" s="554">
        <v>1081.6917698840764</v>
      </c>
      <c r="E32" s="555">
        <v>926.3813908331922</v>
      </c>
      <c r="F32" s="555">
        <v>933.32900824376748</v>
      </c>
      <c r="G32" s="556">
        <v>4057.8450838296458</v>
      </c>
      <c r="H32" s="557">
        <v>4947.2822374792277</v>
      </c>
      <c r="L32" s="504"/>
      <c r="M32" s="514">
        <v>995.24575431574249</v>
      </c>
      <c r="N32" s="514">
        <v>1512.5548926941249</v>
      </c>
      <c r="O32" s="514">
        <v>1506.1525822255926</v>
      </c>
      <c r="P32" s="514">
        <v>933.32900824376748</v>
      </c>
      <c r="Q32" s="514">
        <v>4947.2822374792277</v>
      </c>
      <c r="R32" s="504"/>
      <c r="S32" s="534">
        <v>1044.4575643711503</v>
      </c>
      <c r="T32" s="534">
        <v>1005.1143587412266</v>
      </c>
      <c r="U32" s="534">
        <v>926.3813908331922</v>
      </c>
      <c r="V32" s="534">
        <v>1081.6917698840764</v>
      </c>
      <c r="W32" s="534">
        <v>4057.8450838296458</v>
      </c>
    </row>
    <row r="33" spans="2:23">
      <c r="B33" s="697" t="s">
        <v>265</v>
      </c>
      <c r="C33" s="505" t="s">
        <v>56</v>
      </c>
      <c r="D33" s="84">
        <v>1083.6947737570708</v>
      </c>
      <c r="E33" s="83">
        <v>1150</v>
      </c>
      <c r="F33" s="83">
        <v>1006.6269952400002</v>
      </c>
      <c r="G33" s="539">
        <v>4265.6947737570708</v>
      </c>
      <c r="H33" s="553">
        <v>3149.7269952400002</v>
      </c>
      <c r="L33" s="504"/>
      <c r="M33" s="514">
        <v>598.5</v>
      </c>
      <c r="N33" s="514">
        <v>712.31558385327071</v>
      </c>
      <c r="O33" s="514">
        <v>832.68441614672929</v>
      </c>
      <c r="P33" s="514">
        <v>1006.6269952400002</v>
      </c>
      <c r="Q33" s="514">
        <v>3149.7269952400002</v>
      </c>
      <c r="R33" s="504"/>
      <c r="S33" s="534">
        <v>1015</v>
      </c>
      <c r="T33" s="534">
        <v>1017</v>
      </c>
      <c r="U33" s="534">
        <v>1150</v>
      </c>
      <c r="V33" s="534">
        <v>1083.6947737570708</v>
      </c>
      <c r="W33" s="534">
        <v>4265.6947737570708</v>
      </c>
    </row>
    <row r="34" spans="2:23">
      <c r="B34" s="698"/>
      <c r="C34" s="505" t="s">
        <v>277</v>
      </c>
      <c r="D34" s="84">
        <v>324.00235486233078</v>
      </c>
      <c r="E34" s="83">
        <v>321</v>
      </c>
      <c r="F34" s="83">
        <v>347</v>
      </c>
      <c r="G34" s="539">
        <v>1140.0023548623308</v>
      </c>
      <c r="H34" s="553">
        <v>837</v>
      </c>
      <c r="M34" s="514">
        <v>101</v>
      </c>
      <c r="N34" s="514">
        <v>165</v>
      </c>
      <c r="O34" s="514">
        <v>224</v>
      </c>
      <c r="P34" s="514">
        <v>347</v>
      </c>
      <c r="Q34" s="514">
        <v>837</v>
      </c>
      <c r="S34" s="534">
        <v>214</v>
      </c>
      <c r="T34" s="534">
        <v>281</v>
      </c>
      <c r="U34" s="534">
        <v>321</v>
      </c>
      <c r="V34" s="534">
        <v>324.00235486233078</v>
      </c>
      <c r="W34" s="534">
        <v>1140.0023548623308</v>
      </c>
    </row>
    <row r="35" spans="2:23">
      <c r="B35" s="698"/>
      <c r="C35" s="505" t="s">
        <v>241</v>
      </c>
      <c r="D35" s="84">
        <v>40.998479331847108</v>
      </c>
      <c r="E35" s="83">
        <v>40</v>
      </c>
      <c r="F35" s="83">
        <v>34</v>
      </c>
      <c r="G35" s="539">
        <v>177.99847933184711</v>
      </c>
      <c r="H35" s="553">
        <v>78</v>
      </c>
      <c r="M35" s="449">
        <v>7</v>
      </c>
      <c r="N35" s="449">
        <v>10</v>
      </c>
      <c r="O35" s="449">
        <v>27</v>
      </c>
      <c r="P35" s="449">
        <v>34</v>
      </c>
      <c r="Q35" s="449">
        <v>78</v>
      </c>
      <c r="R35" s="64"/>
      <c r="S35" s="535">
        <v>52</v>
      </c>
      <c r="T35" s="535">
        <v>45</v>
      </c>
      <c r="U35" s="535">
        <v>40</v>
      </c>
      <c r="V35" s="535">
        <v>40.998479331847108</v>
      </c>
      <c r="W35" s="535">
        <v>177.99847933184711</v>
      </c>
    </row>
    <row r="36" spans="2:23">
      <c r="B36" s="698"/>
      <c r="C36" s="505" t="s">
        <v>309</v>
      </c>
      <c r="D36" s="84">
        <v>16.998172482809792</v>
      </c>
      <c r="E36" s="83">
        <v>35</v>
      </c>
      <c r="F36" s="83">
        <v>34</v>
      </c>
      <c r="G36" s="539">
        <v>99.998172482809792</v>
      </c>
      <c r="H36" s="553">
        <v>127</v>
      </c>
      <c r="M36" s="449">
        <v>23</v>
      </c>
      <c r="N36" s="449">
        <v>16.99992964781827</v>
      </c>
      <c r="O36" s="449">
        <v>53.00007035218173</v>
      </c>
      <c r="P36" s="449">
        <v>34</v>
      </c>
      <c r="Q36" s="449">
        <v>127</v>
      </c>
      <c r="R36" s="64"/>
      <c r="S36" s="535">
        <v>17</v>
      </c>
      <c r="T36" s="535">
        <v>31</v>
      </c>
      <c r="U36" s="535">
        <v>35</v>
      </c>
      <c r="V36" s="535">
        <v>16.998172482809792</v>
      </c>
      <c r="W36" s="535">
        <v>99.998172482809792</v>
      </c>
    </row>
    <row r="37" spans="2:23">
      <c r="B37" s="698"/>
      <c r="C37" s="505" t="s">
        <v>307</v>
      </c>
      <c r="D37" s="84">
        <v>0</v>
      </c>
      <c r="E37" s="83">
        <v>0</v>
      </c>
      <c r="F37" s="83">
        <v>0</v>
      </c>
      <c r="G37" s="539">
        <v>0</v>
      </c>
      <c r="H37" s="553">
        <v>0</v>
      </c>
      <c r="M37" s="449">
        <v>0</v>
      </c>
      <c r="N37" s="449">
        <v>0</v>
      </c>
      <c r="O37" s="449">
        <v>0</v>
      </c>
      <c r="P37" s="449">
        <v>0</v>
      </c>
      <c r="Q37" s="449">
        <v>0</v>
      </c>
      <c r="R37" s="64"/>
      <c r="S37" s="535">
        <v>0</v>
      </c>
      <c r="T37" s="535">
        <v>0</v>
      </c>
      <c r="U37" s="535">
        <v>0</v>
      </c>
      <c r="V37" s="535">
        <v>0</v>
      </c>
      <c r="W37" s="535">
        <v>0</v>
      </c>
    </row>
    <row r="38" spans="2:23">
      <c r="B38" s="700"/>
      <c r="C38" s="537" t="s">
        <v>305</v>
      </c>
      <c r="D38" s="558">
        <v>1465.6937804340587</v>
      </c>
      <c r="E38" s="559">
        <v>1546</v>
      </c>
      <c r="F38" s="559">
        <v>1420.5716519069927</v>
      </c>
      <c r="G38" s="560">
        <v>5683.6937804340587</v>
      </c>
      <c r="H38" s="561">
        <v>4191.5716519069929</v>
      </c>
      <c r="M38" s="449">
        <v>729.73228084175832</v>
      </c>
      <c r="N38" s="449">
        <v>904.26771915824168</v>
      </c>
      <c r="O38" s="449">
        <v>1137</v>
      </c>
      <c r="P38" s="449">
        <v>1420.5716519069927</v>
      </c>
      <c r="Q38" s="449">
        <v>4191.5716519069929</v>
      </c>
      <c r="R38" s="64"/>
      <c r="S38" s="535">
        <v>1298</v>
      </c>
      <c r="T38" s="535">
        <v>1374</v>
      </c>
      <c r="U38" s="535">
        <v>1546</v>
      </c>
      <c r="V38" s="535">
        <v>1465.6937804340587</v>
      </c>
      <c r="W38" s="535">
        <v>5683.6937804340587</v>
      </c>
    </row>
    <row r="39" spans="2:23">
      <c r="M39" s="64"/>
      <c r="N39" s="64"/>
      <c r="O39" s="64"/>
      <c r="P39" s="64"/>
      <c r="Q39" s="64"/>
      <c r="R39" s="64"/>
    </row>
  </sheetData>
  <mergeCells count="7">
    <mergeCell ref="B26:C26"/>
    <mergeCell ref="B27:B32"/>
    <mergeCell ref="B33:B38"/>
    <mergeCell ref="B10:B18"/>
    <mergeCell ref="B2:C2"/>
    <mergeCell ref="B3:B9"/>
    <mergeCell ref="B19:B24"/>
  </mergeCells>
  <pageMargins left="0.7" right="0.7" top="0.75" bottom="0.75" header="0.3" footer="0.3"/>
  <pageSetup paperSize="9" orientation="portrait" r:id="rId1"/>
  <headerFooter>
    <oddHeader>&amp;R&amp;"Calibri"&amp;10&amp;K000000 Documento: YPF-Público&amp;1#_x000D_&amp;"Calibri"&amp;11&amp;K000000&amp;"Calibri"&amp;11&amp;K000000</oddHeader>
    <oddFooter>&amp;R&amp;"Calibri"&amp;11&amp;K000000_x000D_&amp;1#&amp;"Calibri"&amp;10&amp;K000000 Documento: YPF-Público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AC42C-F261-409E-BE24-046436A5F591}">
  <dimension ref="B1:W30"/>
  <sheetViews>
    <sheetView showGridLines="0" workbookViewId="0">
      <selection activeCell="J19" activeCellId="1" sqref="J16 J19"/>
    </sheetView>
  </sheetViews>
  <sheetFormatPr baseColWidth="10" defaultColWidth="8.88671875" defaultRowHeight="14.4"/>
  <cols>
    <col min="2" max="2" width="44.6640625" customWidth="1"/>
    <col min="3" max="7" width="9.6640625" customWidth="1"/>
    <col min="8" max="8" width="1.6640625" customWidth="1"/>
    <col min="9" max="11" width="9.6640625" customWidth="1"/>
    <col min="12" max="12" width="1.6640625" customWidth="1"/>
    <col min="13" max="15" width="9.33203125" bestFit="1" customWidth="1"/>
    <col min="16" max="16" width="9.88671875" bestFit="1" customWidth="1"/>
    <col min="17" max="17" width="10.88671875" bestFit="1" customWidth="1"/>
    <col min="18" max="18" width="2.6640625" customWidth="1"/>
    <col min="19" max="21" width="9.33203125" bestFit="1" customWidth="1"/>
    <col min="22" max="22" width="9.88671875" bestFit="1" customWidth="1"/>
    <col min="23" max="23" width="10.88671875" bestFit="1" customWidth="1"/>
  </cols>
  <sheetData>
    <row r="1" spans="2:23">
      <c r="B1" s="322"/>
      <c r="C1" s="322"/>
      <c r="D1" s="322"/>
      <c r="E1" s="322"/>
      <c r="F1" s="322"/>
      <c r="G1" s="322"/>
      <c r="H1" s="322"/>
      <c r="I1" s="322"/>
      <c r="J1" s="322"/>
      <c r="K1" s="322"/>
    </row>
    <row r="2" spans="2:23" ht="16.95" customHeight="1">
      <c r="B2" s="54" t="s">
        <v>85</v>
      </c>
      <c r="C2" s="712" t="s">
        <v>233</v>
      </c>
      <c r="D2" s="712" t="s">
        <v>254</v>
      </c>
      <c r="E2" s="712" t="s">
        <v>255</v>
      </c>
      <c r="F2" s="736" t="s">
        <v>2</v>
      </c>
      <c r="G2" s="736" t="s">
        <v>1</v>
      </c>
      <c r="H2" s="4"/>
      <c r="I2" s="719">
        <v>2022</v>
      </c>
      <c r="J2" s="719">
        <v>2023</v>
      </c>
      <c r="K2" s="728" t="s">
        <v>2</v>
      </c>
      <c r="M2" s="747" t="s">
        <v>54</v>
      </c>
      <c r="N2" s="712" t="s">
        <v>227</v>
      </c>
      <c r="O2" s="712" t="s">
        <v>232</v>
      </c>
      <c r="P2" s="712" t="s">
        <v>233</v>
      </c>
      <c r="Q2" s="736">
        <v>2022</v>
      </c>
      <c r="S2" s="747" t="s">
        <v>242</v>
      </c>
      <c r="T2" s="712" t="s">
        <v>253</v>
      </c>
      <c r="U2" s="712" t="s">
        <v>254</v>
      </c>
      <c r="V2" s="712" t="s">
        <v>255</v>
      </c>
      <c r="W2" s="736">
        <v>2023</v>
      </c>
    </row>
    <row r="3" spans="2:23" ht="12" customHeight="1">
      <c r="B3" s="5" t="s">
        <v>71</v>
      </c>
      <c r="C3" s="706"/>
      <c r="D3" s="706"/>
      <c r="E3" s="706"/>
      <c r="F3" s="737"/>
      <c r="G3" s="737"/>
      <c r="H3" s="4"/>
      <c r="I3" s="720"/>
      <c r="J3" s="720"/>
      <c r="K3" s="729"/>
      <c r="M3" s="748"/>
      <c r="N3" s="706"/>
      <c r="O3" s="706"/>
      <c r="P3" s="706"/>
      <c r="Q3" s="737"/>
      <c r="S3" s="741"/>
      <c r="T3" s="739"/>
      <c r="U3" s="739"/>
      <c r="V3" s="739"/>
      <c r="W3" s="746"/>
    </row>
    <row r="4" spans="2:23">
      <c r="B4" s="383" t="s">
        <v>86</v>
      </c>
      <c r="C4" s="321">
        <v>293.35554805345754</v>
      </c>
      <c r="D4" s="384">
        <v>276.09330722041392</v>
      </c>
      <c r="E4" s="393">
        <v>289.75243169393997</v>
      </c>
      <c r="F4" s="385">
        <v>-1.2282421053311676E-2</v>
      </c>
      <c r="G4" s="386">
        <v>4.9472856155189371E-2</v>
      </c>
      <c r="H4" s="75"/>
      <c r="I4" s="387">
        <v>285.46703969708295</v>
      </c>
      <c r="J4" s="393">
        <v>294.43438820106155</v>
      </c>
      <c r="K4" s="243">
        <v>3.1412903267200587E-2</v>
      </c>
      <c r="M4" s="453">
        <v>282.5937951370189</v>
      </c>
      <c r="N4" s="459">
        <v>287.57349338536523</v>
      </c>
      <c r="O4" s="459">
        <v>279.04439907997005</v>
      </c>
      <c r="P4" s="459">
        <v>293.35554805345754</v>
      </c>
      <c r="Q4" s="460">
        <v>285.46703969708295</v>
      </c>
      <c r="S4" s="453">
        <v>307.16941953141747</v>
      </c>
      <c r="T4" s="459">
        <v>305.11534016966328</v>
      </c>
      <c r="U4" s="459">
        <v>276.09330722041392</v>
      </c>
      <c r="V4" s="459">
        <v>289.75243169393997</v>
      </c>
      <c r="W4" s="460">
        <v>294.43438820106155</v>
      </c>
    </row>
    <row r="5" spans="2:23">
      <c r="B5" s="388" t="s">
        <v>87</v>
      </c>
      <c r="C5" s="394">
        <v>0.89410407818792292</v>
      </c>
      <c r="D5" s="395">
        <v>0.84149133563064293</v>
      </c>
      <c r="E5" s="396">
        <v>0.88312231543413577</v>
      </c>
      <c r="F5" s="304">
        <v>-109.8176275378715</v>
      </c>
      <c r="G5" s="303">
        <v>416.30979803492841</v>
      </c>
      <c r="H5" s="317"/>
      <c r="I5" s="562">
        <v>0.87006107801610166</v>
      </c>
      <c r="J5" s="396">
        <v>0.89739222249637784</v>
      </c>
      <c r="K5" s="303">
        <v>273.3114448027618</v>
      </c>
      <c r="M5" s="454">
        <v>0.86130385594946324</v>
      </c>
      <c r="N5" s="461">
        <v>0.87648123555429813</v>
      </c>
      <c r="O5" s="461">
        <v>0.85048582468750389</v>
      </c>
      <c r="P5" s="461">
        <v>0.89410407818792292</v>
      </c>
      <c r="Q5" s="462">
        <v>0.87006107801610166</v>
      </c>
      <c r="S5" s="454">
        <v>0.93620670384461291</v>
      </c>
      <c r="T5" s="461">
        <v>0.92994617546377112</v>
      </c>
      <c r="U5" s="461">
        <v>0.84149133563064293</v>
      </c>
      <c r="V5" s="461">
        <v>0.88312231543413577</v>
      </c>
      <c r="W5" s="462">
        <v>0.89739222249637784</v>
      </c>
    </row>
    <row r="6" spans="2:23">
      <c r="B6" s="297" t="s">
        <v>231</v>
      </c>
      <c r="C6" s="397"/>
      <c r="D6" s="397"/>
      <c r="E6" s="397"/>
      <c r="F6" s="75"/>
      <c r="G6" s="75"/>
      <c r="H6" s="317"/>
      <c r="I6" s="72"/>
      <c r="J6" s="73"/>
      <c r="K6" s="75"/>
      <c r="M6" s="458"/>
      <c r="N6" s="458"/>
      <c r="O6" s="458"/>
      <c r="P6" s="75"/>
      <c r="Q6" s="75"/>
      <c r="S6" s="458"/>
      <c r="T6" s="458"/>
      <c r="U6" s="458"/>
      <c r="V6" s="75"/>
      <c r="W6" s="75"/>
    </row>
    <row r="7" spans="2:23" ht="5.0999999999999996" customHeight="1">
      <c r="B7" s="297"/>
      <c r="C7" s="397"/>
      <c r="D7" s="397"/>
      <c r="E7" s="397"/>
      <c r="F7" s="75"/>
      <c r="G7" s="75"/>
      <c r="H7" s="317"/>
      <c r="I7" s="72"/>
      <c r="J7" s="73"/>
      <c r="K7" s="75"/>
      <c r="M7" s="458"/>
      <c r="N7" s="458"/>
      <c r="O7" s="458"/>
      <c r="P7" s="75"/>
      <c r="Q7" s="75"/>
      <c r="S7" s="458"/>
      <c r="T7" s="458"/>
      <c r="U7" s="458"/>
      <c r="V7" s="75"/>
      <c r="W7" s="75"/>
    </row>
    <row r="8" spans="2:23">
      <c r="B8" s="563"/>
      <c r="C8" s="564"/>
      <c r="D8" s="564"/>
      <c r="E8" s="564"/>
      <c r="F8" s="564"/>
      <c r="G8" s="565"/>
      <c r="H8" s="317"/>
      <c r="I8" s="566"/>
      <c r="J8" s="567"/>
      <c r="K8" s="568"/>
      <c r="M8" s="455"/>
      <c r="N8" s="455"/>
      <c r="O8" s="455"/>
      <c r="P8" s="455"/>
      <c r="Q8" s="455"/>
      <c r="S8" s="455"/>
      <c r="T8" s="455"/>
      <c r="U8" s="455"/>
      <c r="V8" s="455"/>
      <c r="W8" s="455"/>
    </row>
    <row r="9" spans="2:23">
      <c r="B9" s="569" t="s">
        <v>342</v>
      </c>
      <c r="C9" s="570"/>
      <c r="D9" s="570"/>
      <c r="E9" s="570"/>
      <c r="F9" s="571"/>
      <c r="G9" s="572"/>
      <c r="H9" s="88"/>
      <c r="I9" s="573"/>
      <c r="J9" s="574"/>
      <c r="K9" s="575"/>
      <c r="M9" s="456"/>
      <c r="N9" s="456"/>
      <c r="O9" s="456"/>
      <c r="P9" s="457"/>
      <c r="Q9" s="457"/>
      <c r="S9" s="456"/>
      <c r="T9" s="456"/>
      <c r="U9" s="456"/>
      <c r="V9" s="457"/>
      <c r="W9" s="457"/>
    </row>
    <row r="10" spans="2:23">
      <c r="B10" s="365" t="s">
        <v>257</v>
      </c>
      <c r="C10" s="316">
        <v>4912.2226979757797</v>
      </c>
      <c r="D10" s="316">
        <v>4936.4099221927281</v>
      </c>
      <c r="E10" s="316">
        <v>5151.65519688105</v>
      </c>
      <c r="F10" s="197">
        <v>4.8742191392083134E-2</v>
      </c>
      <c r="G10" s="87">
        <v>4.3603606280880225E-2</v>
      </c>
      <c r="H10" s="317"/>
      <c r="I10" s="318">
        <v>19242.748382502326</v>
      </c>
      <c r="J10" s="316">
        <v>19751.1274386976</v>
      </c>
      <c r="K10" s="87">
        <v>2.6419253949064192E-2</v>
      </c>
      <c r="L10" s="380"/>
      <c r="M10" s="611">
        <v>4565.0259136928389</v>
      </c>
      <c r="N10" s="612">
        <v>4814.0795694012313</v>
      </c>
      <c r="O10" s="612">
        <v>4951.4202014324774</v>
      </c>
      <c r="P10" s="612">
        <v>4912.2226979757797</v>
      </c>
      <c r="Q10" s="614">
        <v>19242.748382502326</v>
      </c>
      <c r="R10" s="613"/>
      <c r="S10" s="611">
        <v>4790.0624822296541</v>
      </c>
      <c r="T10" s="612">
        <v>4872.9998373941662</v>
      </c>
      <c r="U10" s="612">
        <v>4936.4099221927281</v>
      </c>
      <c r="V10" s="612">
        <v>5151.65519688105</v>
      </c>
      <c r="W10" s="614">
        <v>19751.1274386976</v>
      </c>
    </row>
    <row r="11" spans="2:23">
      <c r="B11" s="576" t="s">
        <v>88</v>
      </c>
      <c r="C11" s="470">
        <v>4430.5219537481353</v>
      </c>
      <c r="D11" s="470">
        <v>4581.2990115563643</v>
      </c>
      <c r="E11" s="73">
        <v>4674.5486060765315</v>
      </c>
      <c r="F11" s="242">
        <v>5.5078533607525459E-2</v>
      </c>
      <c r="G11" s="243">
        <v>2.0354400418951979E-2</v>
      </c>
      <c r="H11" s="317"/>
      <c r="I11" s="577">
        <v>17718.81019262028</v>
      </c>
      <c r="J11" s="578">
        <v>18085.358761495376</v>
      </c>
      <c r="K11" s="386">
        <v>2.0686974175487149E-2</v>
      </c>
      <c r="L11" s="380"/>
      <c r="M11" s="615">
        <v>4209.3967673447305</v>
      </c>
      <c r="N11" s="616">
        <v>4487.4079409455881</v>
      </c>
      <c r="O11" s="617">
        <v>4591.4835305818278</v>
      </c>
      <c r="P11" s="618">
        <v>4430.5219537481353</v>
      </c>
      <c r="Q11" s="619">
        <v>17718.81019262028</v>
      </c>
      <c r="R11" s="620"/>
      <c r="S11" s="615">
        <v>4346.3480788594306</v>
      </c>
      <c r="T11" s="616">
        <v>4483.1630650030502</v>
      </c>
      <c r="U11" s="617">
        <v>4581.2990115563643</v>
      </c>
      <c r="V11" s="618">
        <v>4674.5486060765315</v>
      </c>
      <c r="W11" s="619">
        <v>18085.358761495376</v>
      </c>
    </row>
    <row r="12" spans="2:23">
      <c r="B12" s="576" t="s">
        <v>89</v>
      </c>
      <c r="C12" s="470">
        <v>1486.9310617999997</v>
      </c>
      <c r="D12" s="470">
        <v>1499.5984381389978</v>
      </c>
      <c r="E12" s="73">
        <v>1617.5995642699997</v>
      </c>
      <c r="F12" s="242">
        <v>8.7877982932053067E-2</v>
      </c>
      <c r="G12" s="243">
        <v>7.8688482949769822E-2</v>
      </c>
      <c r="H12" s="317"/>
      <c r="I12" s="247">
        <v>5679.9808055800013</v>
      </c>
      <c r="J12" s="73">
        <v>6062.7756277589842</v>
      </c>
      <c r="K12" s="243">
        <v>6.7393682352399065E-2</v>
      </c>
      <c r="L12" s="380"/>
      <c r="M12" s="615">
        <v>1410.292137370001</v>
      </c>
      <c r="N12" s="616">
        <v>1363.5633820000003</v>
      </c>
      <c r="O12" s="617">
        <v>1419.1942244100007</v>
      </c>
      <c r="P12" s="618">
        <v>1486.9310617999997</v>
      </c>
      <c r="Q12" s="619">
        <v>5679.9808055800013</v>
      </c>
      <c r="R12" s="620"/>
      <c r="S12" s="615">
        <v>1514.5173937099944</v>
      </c>
      <c r="T12" s="616">
        <v>1431.0602316399918</v>
      </c>
      <c r="U12" s="617">
        <v>1499.5984381389978</v>
      </c>
      <c r="V12" s="618">
        <v>1617.5995642699997</v>
      </c>
      <c r="W12" s="619">
        <v>6062.7756277589842</v>
      </c>
    </row>
    <row r="13" spans="2:23">
      <c r="B13" s="576" t="s">
        <v>90</v>
      </c>
      <c r="C13" s="470">
        <v>2180.5884419400045</v>
      </c>
      <c r="D13" s="470">
        <v>2272.066800054999</v>
      </c>
      <c r="E13" s="73">
        <v>2311.7737080200036</v>
      </c>
      <c r="F13" s="242">
        <v>6.016048858962475E-2</v>
      </c>
      <c r="G13" s="243">
        <v>1.7476118203938018E-2</v>
      </c>
      <c r="H13" s="317"/>
      <c r="I13" s="247">
        <v>8782.5711608600122</v>
      </c>
      <c r="J13" s="73">
        <v>8862.8351579249957</v>
      </c>
      <c r="K13" s="243">
        <v>9.1390090208074426E-3</v>
      </c>
      <c r="L13" s="380"/>
      <c r="M13" s="615">
        <v>2030.0175918200021</v>
      </c>
      <c r="N13" s="616">
        <v>2283.6499587900034</v>
      </c>
      <c r="O13" s="617">
        <v>2288.3151683100018</v>
      </c>
      <c r="P13" s="618">
        <v>2180.5884419400045</v>
      </c>
      <c r="Q13" s="619">
        <v>8782.5711608600122</v>
      </c>
      <c r="R13" s="620"/>
      <c r="S13" s="615">
        <v>2051.7169663299978</v>
      </c>
      <c r="T13" s="616">
        <v>2227.2776835199943</v>
      </c>
      <c r="U13" s="617">
        <v>2272.066800054999</v>
      </c>
      <c r="V13" s="618">
        <v>2311.7737080200036</v>
      </c>
      <c r="W13" s="619">
        <v>8862.8351579249957</v>
      </c>
    </row>
    <row r="14" spans="2:23">
      <c r="B14" s="576" t="s">
        <v>91</v>
      </c>
      <c r="C14" s="470">
        <v>481.70074422764441</v>
      </c>
      <c r="D14" s="470">
        <v>355.1109106363636</v>
      </c>
      <c r="E14" s="73">
        <v>477.1065908045187</v>
      </c>
      <c r="F14" s="242">
        <v>-9.5373600273171988E-3</v>
      </c>
      <c r="G14" s="243">
        <v>0.34354247226461498</v>
      </c>
      <c r="H14" s="317"/>
      <c r="I14" s="247">
        <v>1523.9381898820457</v>
      </c>
      <c r="J14" s="73">
        <v>1665.7686772022225</v>
      </c>
      <c r="K14" s="243">
        <v>9.3068398877223846E-2</v>
      </c>
      <c r="L14" s="380"/>
      <c r="M14" s="615">
        <v>355.62914634810841</v>
      </c>
      <c r="N14" s="616">
        <v>326.67162845564337</v>
      </c>
      <c r="O14" s="617">
        <v>359.93667085064936</v>
      </c>
      <c r="P14" s="618">
        <v>481.70074422764441</v>
      </c>
      <c r="Q14" s="619">
        <v>1523.9381898820457</v>
      </c>
      <c r="R14" s="620"/>
      <c r="S14" s="615">
        <v>443.71440337022386</v>
      </c>
      <c r="T14" s="616">
        <v>389.83677239111614</v>
      </c>
      <c r="U14" s="617">
        <v>355.1109106363636</v>
      </c>
      <c r="V14" s="618">
        <v>477.1065908045187</v>
      </c>
      <c r="W14" s="619">
        <v>1665.7686772022225</v>
      </c>
    </row>
    <row r="15" spans="2:23">
      <c r="B15" s="365" t="s">
        <v>92</v>
      </c>
      <c r="C15" s="316">
        <v>115.86300599999998</v>
      </c>
      <c r="D15" s="316">
        <v>150.70531499999998</v>
      </c>
      <c r="E15" s="316">
        <v>126.34232600000003</v>
      </c>
      <c r="F15" s="197">
        <v>9.0445780424513122E-2</v>
      </c>
      <c r="G15" s="87">
        <v>-0.16165978618604104</v>
      </c>
      <c r="H15" s="319"/>
      <c r="I15" s="318">
        <v>498.35851700000001</v>
      </c>
      <c r="J15" s="316">
        <v>539.84067500000003</v>
      </c>
      <c r="K15" s="87">
        <v>8.323758215212762E-2</v>
      </c>
      <c r="L15" s="380"/>
      <c r="M15" s="611">
        <v>128.844897</v>
      </c>
      <c r="N15" s="612">
        <v>138.57431200000002</v>
      </c>
      <c r="O15" s="612">
        <v>115.07630199999998</v>
      </c>
      <c r="P15" s="612">
        <v>115.86300599999998</v>
      </c>
      <c r="Q15" s="614">
        <v>498.35851700000001</v>
      </c>
      <c r="R15" s="613"/>
      <c r="S15" s="611">
        <v>141.25516200000004</v>
      </c>
      <c r="T15" s="612">
        <v>121.53787199999999</v>
      </c>
      <c r="U15" s="612">
        <v>150.70531499999998</v>
      </c>
      <c r="V15" s="612">
        <v>126.34232600000003</v>
      </c>
      <c r="W15" s="614">
        <v>539.84067500000003</v>
      </c>
    </row>
    <row r="16" spans="2:23">
      <c r="B16" s="576" t="s">
        <v>93</v>
      </c>
      <c r="C16" s="470">
        <v>95.055535999999989</v>
      </c>
      <c r="D16" s="470">
        <v>86.101410999999999</v>
      </c>
      <c r="E16" s="73">
        <v>56.841749000000007</v>
      </c>
      <c r="F16" s="75">
        <v>-0.4020153755168977</v>
      </c>
      <c r="G16" s="74">
        <v>-0.33982790363330972</v>
      </c>
      <c r="H16" s="317"/>
      <c r="I16" s="247">
        <v>395.672279</v>
      </c>
      <c r="J16" s="73">
        <v>296.364147</v>
      </c>
      <c r="K16" s="74">
        <v>-0.25098582152630411</v>
      </c>
      <c r="L16" s="380"/>
      <c r="M16" s="615">
        <v>99.250292999999999</v>
      </c>
      <c r="N16" s="616">
        <v>111.21008900000002</v>
      </c>
      <c r="O16" s="617">
        <v>90.15636099999999</v>
      </c>
      <c r="P16" s="621">
        <v>95.055535999999989</v>
      </c>
      <c r="Q16" s="622">
        <v>395.672279</v>
      </c>
      <c r="R16" s="620"/>
      <c r="S16" s="615">
        <v>83.284995000000023</v>
      </c>
      <c r="T16" s="616">
        <v>70.135991999999987</v>
      </c>
      <c r="U16" s="617">
        <v>86.101410999999999</v>
      </c>
      <c r="V16" s="621">
        <v>56.841749000000007</v>
      </c>
      <c r="W16" s="622">
        <v>296.364147</v>
      </c>
    </row>
    <row r="17" spans="2:23">
      <c r="B17" s="576" t="s">
        <v>83</v>
      </c>
      <c r="C17" s="470">
        <v>20.807470000000002</v>
      </c>
      <c r="D17" s="470">
        <v>64.603904</v>
      </c>
      <c r="E17" s="73">
        <v>69.500577000000021</v>
      </c>
      <c r="F17" s="75">
        <v>2.3401743220103173</v>
      </c>
      <c r="G17" s="74">
        <v>7.5795311069746241E-2</v>
      </c>
      <c r="H17" s="319"/>
      <c r="I17" s="247">
        <v>102.686238</v>
      </c>
      <c r="J17" s="73">
        <v>243.47652800000003</v>
      </c>
      <c r="K17" s="74">
        <v>1.3710726261098398</v>
      </c>
      <c r="L17" s="380"/>
      <c r="M17" s="615">
        <v>29.594604</v>
      </c>
      <c r="N17" s="616">
        <v>27.364222999999996</v>
      </c>
      <c r="O17" s="617">
        <v>24.919940999999998</v>
      </c>
      <c r="P17" s="621">
        <v>20.807470000000002</v>
      </c>
      <c r="Q17" s="622">
        <v>102.686238</v>
      </c>
      <c r="R17" s="620"/>
      <c r="S17" s="615">
        <v>57.970167000000004</v>
      </c>
      <c r="T17" s="616">
        <v>51.401879999999998</v>
      </c>
      <c r="U17" s="617">
        <v>64.603904</v>
      </c>
      <c r="V17" s="621">
        <v>69.500577000000021</v>
      </c>
      <c r="W17" s="622">
        <v>243.47652800000003</v>
      </c>
    </row>
    <row r="18" spans="2:23">
      <c r="B18" s="365" t="s">
        <v>260</v>
      </c>
      <c r="C18" s="316">
        <v>498.48693980000002</v>
      </c>
      <c r="D18" s="316">
        <v>430.62562599999995</v>
      </c>
      <c r="E18" s="316">
        <v>251.75511224000002</v>
      </c>
      <c r="F18" s="197">
        <v>-0.49496146811587938</v>
      </c>
      <c r="G18" s="87">
        <v>-0.4153735935817251</v>
      </c>
      <c r="H18" s="317"/>
      <c r="I18" s="318">
        <v>2247.58403477</v>
      </c>
      <c r="J18" s="316">
        <v>1345.6603849600001</v>
      </c>
      <c r="K18" s="87">
        <v>-0.40128584108860499</v>
      </c>
      <c r="L18" s="380"/>
      <c r="M18" s="611">
        <v>375.44257297000001</v>
      </c>
      <c r="N18" s="612">
        <v>682.91375799999992</v>
      </c>
      <c r="O18" s="612">
        <v>690.7407639999999</v>
      </c>
      <c r="P18" s="612">
        <v>498.48693980000002</v>
      </c>
      <c r="Q18" s="614">
        <v>2247.58403477</v>
      </c>
      <c r="R18" s="613"/>
      <c r="S18" s="611">
        <v>215.40721500000006</v>
      </c>
      <c r="T18" s="612">
        <v>447.87243171999995</v>
      </c>
      <c r="U18" s="612">
        <v>430.62562599999995</v>
      </c>
      <c r="V18" s="612">
        <v>251.75511224000002</v>
      </c>
      <c r="W18" s="614">
        <v>1345.6603849600001</v>
      </c>
    </row>
    <row r="19" spans="2:23">
      <c r="B19" s="576" t="s">
        <v>94</v>
      </c>
      <c r="C19" s="470">
        <v>406.4469398</v>
      </c>
      <c r="D19" s="470">
        <v>365.05069599999996</v>
      </c>
      <c r="E19" s="73">
        <v>251.75511224000002</v>
      </c>
      <c r="F19" s="242">
        <v>-0.38059538014019512</v>
      </c>
      <c r="G19" s="243">
        <v>-0.31035575332802534</v>
      </c>
      <c r="H19" s="317"/>
      <c r="I19" s="247">
        <v>1015.2840347699999</v>
      </c>
      <c r="J19" s="73">
        <v>1168.1341849600001</v>
      </c>
      <c r="K19" s="243">
        <v>0.15054915172050976</v>
      </c>
      <c r="L19" s="380"/>
      <c r="M19" s="615">
        <v>111.38957297</v>
      </c>
      <c r="N19" s="616">
        <v>205.11275799999999</v>
      </c>
      <c r="O19" s="617">
        <v>292.33476399999995</v>
      </c>
      <c r="P19" s="618">
        <v>406.4469398</v>
      </c>
      <c r="Q19" s="619">
        <v>1015.2840347699999</v>
      </c>
      <c r="R19" s="620"/>
      <c r="S19" s="615">
        <v>206.09221500000007</v>
      </c>
      <c r="T19" s="616">
        <v>345.23616171999993</v>
      </c>
      <c r="U19" s="617">
        <v>365.05069599999996</v>
      </c>
      <c r="V19" s="618">
        <v>251.75511224000002</v>
      </c>
      <c r="W19" s="619">
        <v>1168.1341849600001</v>
      </c>
    </row>
    <row r="20" spans="2:23">
      <c r="B20" s="388" t="s">
        <v>83</v>
      </c>
      <c r="C20" s="244">
        <v>92.04</v>
      </c>
      <c r="D20" s="244">
        <v>65.574929999999995</v>
      </c>
      <c r="E20" s="472">
        <v>0</v>
      </c>
      <c r="F20" s="245" t="s">
        <v>236</v>
      </c>
      <c r="G20" s="313" t="s">
        <v>236</v>
      </c>
      <c r="H20" s="317"/>
      <c r="I20" s="248">
        <v>1232.3</v>
      </c>
      <c r="J20" s="472">
        <v>177.52620000000002</v>
      </c>
      <c r="K20" s="246">
        <v>-0.85593913819686762</v>
      </c>
      <c r="L20" s="380"/>
      <c r="M20" s="623">
        <v>264.053</v>
      </c>
      <c r="N20" s="624">
        <v>477.80099999999999</v>
      </c>
      <c r="O20" s="625">
        <v>398.40600000000001</v>
      </c>
      <c r="P20" s="626">
        <v>92.04</v>
      </c>
      <c r="Q20" s="627">
        <v>1232.3</v>
      </c>
      <c r="R20" s="620"/>
      <c r="S20" s="623">
        <v>9.3149999999999995</v>
      </c>
      <c r="T20" s="624">
        <v>102.63627000000001</v>
      </c>
      <c r="U20" s="625">
        <v>65.574929999999995</v>
      </c>
      <c r="V20" s="626">
        <v>0</v>
      </c>
      <c r="W20" s="627">
        <v>177.52620000000002</v>
      </c>
    </row>
    <row r="21" spans="2:23" ht="7.95" customHeight="1">
      <c r="B21" s="471"/>
      <c r="C21" s="471"/>
      <c r="D21" s="471"/>
      <c r="E21" s="471"/>
      <c r="F21" s="471"/>
      <c r="G21" s="471"/>
      <c r="H21" s="88"/>
      <c r="I21" s="579"/>
      <c r="J21" s="579"/>
      <c r="K21" s="471"/>
      <c r="L21" s="64"/>
      <c r="M21" s="463"/>
      <c r="N21" s="463"/>
      <c r="O21" s="463"/>
      <c r="P21" s="463"/>
      <c r="Q21" s="463"/>
      <c r="S21" s="463"/>
      <c r="T21" s="463"/>
      <c r="U21" s="463"/>
      <c r="V21" s="463"/>
      <c r="W21" s="463"/>
    </row>
    <row r="22" spans="2:23">
      <c r="B22" s="563"/>
      <c r="C22" s="564"/>
      <c r="D22" s="564"/>
      <c r="E22" s="564"/>
      <c r="F22" s="564"/>
      <c r="G22" s="565"/>
      <c r="H22" s="317"/>
      <c r="I22" s="566"/>
      <c r="J22" s="567"/>
      <c r="K22" s="568"/>
      <c r="M22" s="464"/>
      <c r="N22" s="464"/>
      <c r="O22" s="464"/>
      <c r="P22" s="464"/>
      <c r="Q22" s="464"/>
      <c r="S22" s="464"/>
      <c r="T22" s="464"/>
      <c r="U22" s="464"/>
      <c r="V22" s="464"/>
      <c r="W22" s="464"/>
    </row>
    <row r="23" spans="2:23">
      <c r="B23" s="580" t="s">
        <v>245</v>
      </c>
      <c r="C23" s="470"/>
      <c r="D23" s="470"/>
      <c r="E23" s="301"/>
      <c r="F23" s="242"/>
      <c r="G23" s="243"/>
      <c r="H23" s="317"/>
      <c r="I23" s="247"/>
      <c r="J23" s="301"/>
      <c r="K23" s="243"/>
      <c r="M23" s="465"/>
      <c r="N23" s="466"/>
      <c r="O23" s="467"/>
      <c r="P23" s="468"/>
      <c r="Q23" s="469"/>
      <c r="S23" s="465"/>
      <c r="T23" s="466"/>
      <c r="U23" s="467"/>
      <c r="V23" s="468"/>
      <c r="W23" s="469"/>
    </row>
    <row r="24" spans="2:23" ht="15" customHeight="1">
      <c r="B24" s="581" t="s">
        <v>243</v>
      </c>
      <c r="C24" s="72">
        <v>544.17913173439285</v>
      </c>
      <c r="D24" s="72">
        <v>498.62236158544783</v>
      </c>
      <c r="E24" s="73">
        <v>531.96676322165138</v>
      </c>
      <c r="F24" s="242">
        <v>-2.2441817042521572E-2</v>
      </c>
      <c r="G24" s="243">
        <v>6.6873057057007523E-2</v>
      </c>
      <c r="H24" s="317"/>
      <c r="I24" s="475">
        <v>556.96765805726909</v>
      </c>
      <c r="J24" s="73">
        <v>523.17415102600614</v>
      </c>
      <c r="K24" s="243">
        <v>-6.0674092189008544E-2</v>
      </c>
      <c r="L24" s="283"/>
      <c r="M24" s="628">
        <v>531.69624310670224</v>
      </c>
      <c r="N24" s="629">
        <v>589.43145357013032</v>
      </c>
      <c r="O24" s="629">
        <v>564.32999255774916</v>
      </c>
      <c r="P24" s="630">
        <v>544.17913173439285</v>
      </c>
      <c r="Q24" s="631">
        <v>556.96765805726909</v>
      </c>
      <c r="R24" s="620"/>
      <c r="S24" s="628">
        <v>535.59075862701309</v>
      </c>
      <c r="T24" s="629">
        <v>525.70863994325259</v>
      </c>
      <c r="U24" s="629">
        <v>498.62236158544783</v>
      </c>
      <c r="V24" s="630">
        <v>531.96676322165138</v>
      </c>
      <c r="W24" s="631">
        <v>523.17415102600614</v>
      </c>
    </row>
    <row r="25" spans="2:23" ht="15" customHeight="1">
      <c r="B25" s="581" t="s">
        <v>244</v>
      </c>
      <c r="C25" s="72">
        <v>769.67637170175669</v>
      </c>
      <c r="D25" s="72">
        <v>640.41017983021595</v>
      </c>
      <c r="E25" s="73">
        <v>682.62903049342822</v>
      </c>
      <c r="F25" s="242">
        <v>-0.11309602893988624</v>
      </c>
      <c r="G25" s="243">
        <v>6.5924702624816423E-2</v>
      </c>
      <c r="H25" s="317"/>
      <c r="I25" s="475">
        <v>731.86720933288063</v>
      </c>
      <c r="J25" s="73">
        <v>688.36802912041924</v>
      </c>
      <c r="K25" s="243">
        <v>-5.9435891727014578E-2</v>
      </c>
      <c r="L25" s="283"/>
      <c r="M25" s="628">
        <v>595.74387211924534</v>
      </c>
      <c r="N25" s="629">
        <v>735.05420351377825</v>
      </c>
      <c r="O25" s="629">
        <v>810.3527267553751</v>
      </c>
      <c r="P25" s="630">
        <v>769.67637170175669</v>
      </c>
      <c r="Q25" s="631">
        <v>731.86720933288063</v>
      </c>
      <c r="R25" s="620"/>
      <c r="S25" s="628">
        <v>744.79484694482642</v>
      </c>
      <c r="T25" s="629">
        <v>691.62746200927893</v>
      </c>
      <c r="U25" s="629">
        <v>640.41017983021595</v>
      </c>
      <c r="V25" s="630">
        <v>682.62903049342822</v>
      </c>
      <c r="W25" s="631">
        <v>688.36802912041924</v>
      </c>
    </row>
    <row r="26" spans="2:23" ht="15" customHeight="1">
      <c r="B26" s="582" t="s">
        <v>266</v>
      </c>
      <c r="C26" s="474">
        <v>89.87245575707982</v>
      </c>
      <c r="D26" s="474">
        <v>73.382683191239451</v>
      </c>
      <c r="E26" s="472">
        <v>77.714865107415179</v>
      </c>
      <c r="F26" s="245">
        <v>-0.13527604812008165</v>
      </c>
      <c r="G26" s="246">
        <v>5.9035479867720397E-2</v>
      </c>
      <c r="H26" s="317"/>
      <c r="I26" s="473">
        <v>95.986301587467324</v>
      </c>
      <c r="J26" s="472">
        <v>78.329005491511865</v>
      </c>
      <c r="K26" s="246">
        <v>-0.1839564167379163</v>
      </c>
      <c r="L26" s="283"/>
      <c r="M26" s="632">
        <v>84.639405292493407</v>
      </c>
      <c r="N26" s="633">
        <v>106.21070460473634</v>
      </c>
      <c r="O26" s="633">
        <v>103.56</v>
      </c>
      <c r="P26" s="634">
        <v>89.87245575707982</v>
      </c>
      <c r="Q26" s="635">
        <v>95.986301587467324</v>
      </c>
      <c r="R26" s="620"/>
      <c r="S26" s="632">
        <v>85.509804578421537</v>
      </c>
      <c r="T26" s="633">
        <v>77.877430844859816</v>
      </c>
      <c r="U26" s="633">
        <v>73.382683191239451</v>
      </c>
      <c r="V26" s="634">
        <v>77.714865107415179</v>
      </c>
      <c r="W26" s="635">
        <v>78.329005491511865</v>
      </c>
    </row>
    <row r="27" spans="2:23">
      <c r="B27" s="297" t="s">
        <v>230</v>
      </c>
      <c r="C27" s="72"/>
      <c r="D27" s="72"/>
      <c r="E27" s="73"/>
      <c r="F27" s="75"/>
      <c r="G27" s="75"/>
      <c r="H27" s="21"/>
      <c r="I27" s="72"/>
      <c r="J27" s="73"/>
      <c r="K27" s="75"/>
    </row>
    <row r="28" spans="2:23">
      <c r="B28" s="297"/>
      <c r="C28" s="72"/>
      <c r="D28" s="72"/>
      <c r="E28" s="73"/>
      <c r="F28" s="75"/>
      <c r="G28" s="75"/>
      <c r="H28" s="21"/>
      <c r="I28" s="72"/>
      <c r="J28" s="73"/>
      <c r="K28" s="75"/>
    </row>
    <row r="29" spans="2:23">
      <c r="C29" s="470">
        <f>+C12*C24</f>
        <v>809156.85415922268</v>
      </c>
      <c r="D29" s="470">
        <f>+D12*D24</f>
        <v>747733.31465471617</v>
      </c>
      <c r="I29" s="470">
        <f>+I12*I24</f>
        <v>3163565.6070941342</v>
      </c>
      <c r="J29" s="470">
        <f>+J12*J24</f>
        <v>3171887.4919139682</v>
      </c>
    </row>
    <row r="30" spans="2:23">
      <c r="C30" s="470">
        <f>+C13*C25</f>
        <v>1678347.4001671693</v>
      </c>
      <c r="D30" s="470">
        <f>+D13*D25</f>
        <v>1455054.7080094852</v>
      </c>
      <c r="I30" s="470">
        <f>+I13*I25</f>
        <v>6427675.8462660555</v>
      </c>
      <c r="J30" s="470">
        <f>+J13*J25</f>
        <v>6100892.3700799886</v>
      </c>
    </row>
  </sheetData>
  <mergeCells count="18">
    <mergeCell ref="V2:V3"/>
    <mergeCell ref="W2:W3"/>
    <mergeCell ref="S2:S3"/>
    <mergeCell ref="T2:T3"/>
    <mergeCell ref="U2:U3"/>
    <mergeCell ref="C2:C3"/>
    <mergeCell ref="D2:D3"/>
    <mergeCell ref="E2:E3"/>
    <mergeCell ref="F2:F3"/>
    <mergeCell ref="G2:G3"/>
    <mergeCell ref="I2:I3"/>
    <mergeCell ref="J2:J3"/>
    <mergeCell ref="K2:K3"/>
    <mergeCell ref="P2:P3"/>
    <mergeCell ref="Q2:Q3"/>
    <mergeCell ref="M2:M3"/>
    <mergeCell ref="N2:N3"/>
    <mergeCell ref="O2:O3"/>
  </mergeCells>
  <pageMargins left="0.7" right="0.7" top="0.75" bottom="0.75" header="0.3" footer="0.3"/>
  <pageSetup paperSize="9" orientation="portrait" r:id="rId1"/>
  <headerFooter>
    <oddHeader>&amp;R&amp;"Calibri"&amp;10&amp;K000000 Documento: YPF-Público&amp;1#_x000D_</oddHeader>
    <oddFooter>&amp;R_x000D_&amp;1#&amp;"Calibri"&amp;10&amp;K000000 Documento: YPF-Público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3DAD8-91FD-4BB3-81FA-A4B84B03FA00}">
  <dimension ref="A1:W22"/>
  <sheetViews>
    <sheetView showGridLines="0" tabSelected="1" topLeftCell="C1" workbookViewId="0">
      <selection activeCell="W8" sqref="W8"/>
    </sheetView>
  </sheetViews>
  <sheetFormatPr baseColWidth="10" defaultColWidth="8.88671875" defaultRowHeight="14.4"/>
  <cols>
    <col min="2" max="2" width="49.88671875" customWidth="1"/>
    <col min="3" max="7" width="9.6640625" customWidth="1"/>
    <col min="8" max="8" width="1.6640625" customWidth="1"/>
    <col min="9" max="11" width="9.6640625" customWidth="1"/>
    <col min="12" max="12" width="1.6640625" customWidth="1"/>
    <col min="13" max="17" width="9.6640625" customWidth="1"/>
    <col min="18" max="18" width="4.6640625" customWidth="1"/>
    <col min="19" max="23" width="9.6640625" customWidth="1"/>
  </cols>
  <sheetData>
    <row r="1" spans="1:23">
      <c r="D1" s="20"/>
      <c r="E1" s="20"/>
      <c r="H1" s="60"/>
    </row>
    <row r="2" spans="1:23" ht="17.100000000000001" customHeight="1">
      <c r="B2" s="54" t="s">
        <v>256</v>
      </c>
      <c r="C2" s="712" t="s">
        <v>233</v>
      </c>
      <c r="D2" s="712" t="s">
        <v>254</v>
      </c>
      <c r="E2" s="712" t="s">
        <v>255</v>
      </c>
      <c r="F2" s="736" t="s">
        <v>2</v>
      </c>
      <c r="G2" s="736" t="s">
        <v>1</v>
      </c>
      <c r="H2" s="4"/>
      <c r="I2" s="740">
        <v>2022</v>
      </c>
      <c r="J2" s="705">
        <v>2023</v>
      </c>
      <c r="K2" s="736" t="s">
        <v>2</v>
      </c>
      <c r="M2" s="712" t="s">
        <v>54</v>
      </c>
      <c r="N2" s="712" t="s">
        <v>227</v>
      </c>
      <c r="O2" s="712" t="s">
        <v>232</v>
      </c>
      <c r="P2" s="712" t="s">
        <v>233</v>
      </c>
      <c r="Q2" s="705">
        <v>2022</v>
      </c>
      <c r="R2" s="4"/>
      <c r="S2" s="712" t="s">
        <v>242</v>
      </c>
      <c r="T2" s="712" t="s">
        <v>253</v>
      </c>
      <c r="U2" s="712" t="s">
        <v>254</v>
      </c>
      <c r="V2" s="712" t="s">
        <v>255</v>
      </c>
      <c r="W2" s="705">
        <v>2023</v>
      </c>
    </row>
    <row r="3" spans="1:23" ht="13.95" customHeight="1">
      <c r="B3" s="374" t="s">
        <v>3</v>
      </c>
      <c r="C3" s="706"/>
      <c r="D3" s="706"/>
      <c r="E3" s="706"/>
      <c r="F3" s="737"/>
      <c r="G3" s="746"/>
      <c r="H3" s="4"/>
      <c r="I3" s="741"/>
      <c r="J3" s="739"/>
      <c r="K3" s="746"/>
      <c r="M3" s="706"/>
      <c r="N3" s="706"/>
      <c r="O3" s="706"/>
      <c r="P3" s="706"/>
      <c r="Q3" s="706"/>
      <c r="R3" s="4"/>
      <c r="S3" s="706"/>
      <c r="T3" s="706"/>
      <c r="U3" s="706"/>
      <c r="V3" s="706"/>
      <c r="W3" s="706"/>
    </row>
    <row r="4" spans="1:23" ht="13.95" customHeight="1">
      <c r="A4" s="20"/>
      <c r="B4" s="404" t="s">
        <v>95</v>
      </c>
      <c r="C4" s="83">
        <v>331.94477937401052</v>
      </c>
      <c r="D4" s="83">
        <v>515.88757669842016</v>
      </c>
      <c r="E4" s="84">
        <v>328.75176264024492</v>
      </c>
      <c r="F4" s="75">
        <v>-9.6191202036286505E-3</v>
      </c>
      <c r="G4" s="243">
        <v>-0.36274533931560815</v>
      </c>
      <c r="H4" s="75"/>
      <c r="I4" s="85">
        <v>1677.449439607419</v>
      </c>
      <c r="J4" s="84">
        <v>1615.4066079259501</v>
      </c>
      <c r="K4" s="74">
        <v>-3.6986409376361884E-2</v>
      </c>
      <c r="L4" s="380"/>
      <c r="M4" s="14">
        <v>358.42677263611154</v>
      </c>
      <c r="N4" s="14">
        <v>459.64603580910449</v>
      </c>
      <c r="O4" s="14">
        <v>527.43185178819249</v>
      </c>
      <c r="P4" s="14">
        <v>331.94477937401052</v>
      </c>
      <c r="Q4" s="14">
        <v>1677.449439607419</v>
      </c>
      <c r="R4" s="331"/>
      <c r="S4" s="14">
        <v>326.49076938135556</v>
      </c>
      <c r="T4" s="14">
        <v>444.27649920592944</v>
      </c>
      <c r="U4" s="14">
        <v>515.88757669842016</v>
      </c>
      <c r="V4" s="14">
        <v>328.75176264024492</v>
      </c>
      <c r="W4" s="14">
        <v>1615.4066079259501</v>
      </c>
    </row>
    <row r="5" spans="1:23" ht="13.95" customHeight="1">
      <c r="A5" s="20"/>
      <c r="B5" s="274" t="s">
        <v>250</v>
      </c>
      <c r="C5" s="83">
        <v>93.288115078240651</v>
      </c>
      <c r="D5" s="83">
        <v>170.7059999882857</v>
      </c>
      <c r="E5" s="84">
        <v>-16.282821816489445</v>
      </c>
      <c r="F5" s="75" t="s">
        <v>236</v>
      </c>
      <c r="G5" s="243" t="s">
        <v>236</v>
      </c>
      <c r="H5" s="75"/>
      <c r="I5" s="85">
        <v>550.50615610527507</v>
      </c>
      <c r="J5" s="84">
        <v>387.79744717764413</v>
      </c>
      <c r="K5" s="74">
        <v>-0.29556201528928161</v>
      </c>
      <c r="L5" s="380"/>
      <c r="M5" s="14">
        <v>93.202686863222439</v>
      </c>
      <c r="N5" s="14">
        <v>162.09484370498666</v>
      </c>
      <c r="O5" s="14">
        <v>201.92051045882528</v>
      </c>
      <c r="P5" s="14">
        <v>93.288115078240651</v>
      </c>
      <c r="Q5" s="14">
        <v>550.50615610527507</v>
      </c>
      <c r="R5" s="331"/>
      <c r="S5" s="14">
        <v>80.284229682486469</v>
      </c>
      <c r="T5" s="14">
        <v>153.09003932336145</v>
      </c>
      <c r="U5" s="14">
        <v>170.7059999882857</v>
      </c>
      <c r="V5" s="14">
        <v>-16.282821816489445</v>
      </c>
      <c r="W5" s="14">
        <v>387.79744717764413</v>
      </c>
    </row>
    <row r="6" spans="1:23" ht="13.95" customHeight="1">
      <c r="A6" s="20"/>
      <c r="B6" s="274" t="s">
        <v>251</v>
      </c>
      <c r="C6" s="83">
        <v>54.842691420000001</v>
      </c>
      <c r="D6" s="83">
        <v>47.996211750000001</v>
      </c>
      <c r="E6" s="84">
        <v>44.473268806976336</v>
      </c>
      <c r="F6" s="75">
        <v>-0.1890757427204266</v>
      </c>
      <c r="G6" s="243">
        <v>-7.3400437546483288E-2</v>
      </c>
      <c r="H6" s="75"/>
      <c r="I6" s="85">
        <v>210.04361017000002</v>
      </c>
      <c r="J6" s="84">
        <v>193.98183466697634</v>
      </c>
      <c r="K6" s="74">
        <v>-7.6468765177021947E-2</v>
      </c>
      <c r="L6" s="380"/>
      <c r="M6" s="14">
        <v>50.519671270000003</v>
      </c>
      <c r="N6" s="14">
        <v>52.920817840000005</v>
      </c>
      <c r="O6" s="14">
        <v>51.760429639999998</v>
      </c>
      <c r="P6" s="14">
        <v>54.842691420000001</v>
      </c>
      <c r="Q6" s="14">
        <v>210.04361017000002</v>
      </c>
      <c r="R6" s="331"/>
      <c r="S6" s="14">
        <v>53.601839700000006</v>
      </c>
      <c r="T6" s="14">
        <v>47.910514409999998</v>
      </c>
      <c r="U6" s="14">
        <v>47.996211750000001</v>
      </c>
      <c r="V6" s="14">
        <v>44.473268806976336</v>
      </c>
      <c r="W6" s="14">
        <v>193.98183466697634</v>
      </c>
    </row>
    <row r="7" spans="1:23" ht="13.95" customHeight="1">
      <c r="A7" s="20"/>
      <c r="B7" s="415" t="s">
        <v>18</v>
      </c>
      <c r="C7" s="416">
        <v>61.924414127748832</v>
      </c>
      <c r="D7" s="416">
        <v>87.410211563293871</v>
      </c>
      <c r="E7" s="402">
        <v>-38.942209630731782</v>
      </c>
      <c r="F7" s="417" t="s">
        <v>236</v>
      </c>
      <c r="G7" s="313" t="s">
        <v>236</v>
      </c>
      <c r="H7" s="75"/>
      <c r="I7" s="418">
        <v>257.00079411730593</v>
      </c>
      <c r="J7" s="402">
        <v>176.81411022942925</v>
      </c>
      <c r="K7" s="313">
        <v>-0.31200947904960996</v>
      </c>
      <c r="L7" s="380"/>
      <c r="M7" s="14">
        <v>37.258575691271275</v>
      </c>
      <c r="N7" s="14">
        <v>76.930596185303557</v>
      </c>
      <c r="O7" s="14">
        <v>80.88720811298225</v>
      </c>
      <c r="P7" s="14">
        <v>61.924414127748832</v>
      </c>
      <c r="Q7" s="14">
        <v>257.00079411730593</v>
      </c>
      <c r="R7" s="331"/>
      <c r="S7" s="14">
        <v>45.623162117368608</v>
      </c>
      <c r="T7" s="14">
        <v>82.722946179498535</v>
      </c>
      <c r="U7" s="14">
        <v>87.410211563293871</v>
      </c>
      <c r="V7" s="14">
        <v>-38.942209630731782</v>
      </c>
      <c r="W7" s="14">
        <v>176.81411022942925</v>
      </c>
    </row>
    <row r="8" spans="1:23">
      <c r="A8" s="20"/>
      <c r="B8" s="411" t="s">
        <v>4</v>
      </c>
      <c r="C8" s="403">
        <v>542</v>
      </c>
      <c r="D8" s="403">
        <v>821.99999999999977</v>
      </c>
      <c r="E8" s="403">
        <v>318</v>
      </c>
      <c r="F8" s="311">
        <v>-0.41328413284132837</v>
      </c>
      <c r="G8" s="312">
        <v>-0.61313868613138678</v>
      </c>
      <c r="H8" s="88"/>
      <c r="I8" s="89">
        <v>2695</v>
      </c>
      <c r="J8" s="403">
        <v>2374</v>
      </c>
      <c r="K8" s="87">
        <v>-0.11910946196660488</v>
      </c>
      <c r="L8" s="380"/>
      <c r="M8" s="191">
        <v>538.99584160015979</v>
      </c>
      <c r="N8" s="191">
        <v>752.00315915127817</v>
      </c>
      <c r="O8" s="191">
        <v>861.99644846798856</v>
      </c>
      <c r="P8" s="191">
        <v>542.00455078057348</v>
      </c>
      <c r="Q8" s="191">
        <v>2695</v>
      </c>
      <c r="R8" s="331"/>
      <c r="S8" s="191">
        <v>506.00000000000011</v>
      </c>
      <c r="T8" s="191">
        <v>727.99999999999989</v>
      </c>
      <c r="U8" s="191">
        <v>822</v>
      </c>
      <c r="V8" s="191">
        <v>318</v>
      </c>
      <c r="W8" s="191">
        <v>2374</v>
      </c>
    </row>
    <row r="9" spans="1:23">
      <c r="A9" s="20"/>
      <c r="B9" s="274" t="s">
        <v>43</v>
      </c>
      <c r="C9" s="83">
        <v>-17.498588049248841</v>
      </c>
      <c r="D9" s="83">
        <v>-15.998213807746581</v>
      </c>
      <c r="E9" s="84">
        <v>-7.9978474481510675</v>
      </c>
      <c r="F9" s="75">
        <v>-0.54294326915739988</v>
      </c>
      <c r="G9" s="74">
        <v>-0.50007872477123749</v>
      </c>
      <c r="H9" s="75"/>
      <c r="I9" s="85">
        <v>-80.498588049248838</v>
      </c>
      <c r="J9" s="84">
        <v>-69.997847808151064</v>
      </c>
      <c r="K9" s="74">
        <v>-0.13044626614659927</v>
      </c>
      <c r="L9" s="380"/>
      <c r="M9" s="14">
        <v>-22.867189613199891</v>
      </c>
      <c r="N9" s="14">
        <v>-19.248212822027472</v>
      </c>
      <c r="O9" s="14">
        <v>-20.884597564772637</v>
      </c>
      <c r="P9" s="14">
        <v>-17.498588049248841</v>
      </c>
      <c r="Q9" s="14">
        <v>-80.498588049248838</v>
      </c>
      <c r="R9" s="331"/>
      <c r="S9" s="14">
        <v>-19.363236000000001</v>
      </c>
      <c r="T9" s="14">
        <v>-26.638550552253417</v>
      </c>
      <c r="U9" s="14">
        <v>-15.998213807746581</v>
      </c>
      <c r="V9" s="14">
        <v>-7.9978474481510675</v>
      </c>
      <c r="W9" s="14">
        <v>-69.997847808151064</v>
      </c>
    </row>
    <row r="10" spans="1:23">
      <c r="A10" s="20"/>
      <c r="B10" s="274" t="s">
        <v>96</v>
      </c>
      <c r="C10" s="83">
        <v>-390.98287248435997</v>
      </c>
      <c r="D10" s="83">
        <v>-639.96190763361164</v>
      </c>
      <c r="E10" s="84">
        <v>-317.07881774477835</v>
      </c>
      <c r="F10" s="75">
        <v>-0.18902120768100383</v>
      </c>
      <c r="G10" s="74">
        <v>-0.50453485752419036</v>
      </c>
      <c r="H10" s="419"/>
      <c r="I10" s="85">
        <v>-2025.7237321557159</v>
      </c>
      <c r="J10" s="84">
        <v>-1899.3579752829123</v>
      </c>
      <c r="K10" s="74">
        <v>-6.2380548179849171E-2</v>
      </c>
      <c r="L10" s="380"/>
      <c r="M10" s="14">
        <v>-419.66311039001528</v>
      </c>
      <c r="N10" s="14">
        <v>-558.55794137692953</v>
      </c>
      <c r="O10" s="14">
        <v>-656.51980790441087</v>
      </c>
      <c r="P10" s="14">
        <v>-390.98287248435997</v>
      </c>
      <c r="Q10" s="14">
        <v>-2025.7237321557159</v>
      </c>
      <c r="R10" s="331"/>
      <c r="S10" s="14">
        <v>-397.04183070771421</v>
      </c>
      <c r="T10" s="14">
        <v>-545.27541919680823</v>
      </c>
      <c r="U10" s="14">
        <v>-639.96190763361164</v>
      </c>
      <c r="V10" s="14">
        <v>-317.07881774477835</v>
      </c>
      <c r="W10" s="14">
        <v>-1899.3579752829123</v>
      </c>
    </row>
    <row r="11" spans="1:23">
      <c r="A11" s="20"/>
      <c r="B11" s="274" t="s">
        <v>252</v>
      </c>
      <c r="C11" s="83">
        <v>-16.135059219999999</v>
      </c>
      <c r="D11" s="83">
        <v>-14.813659689999998</v>
      </c>
      <c r="E11" s="84">
        <v>-14.77171843</v>
      </c>
      <c r="F11" s="75">
        <v>-8.4495555387245624E-2</v>
      </c>
      <c r="G11" s="74">
        <v>-2.8312558056339254E-3</v>
      </c>
      <c r="H11" s="75"/>
      <c r="I11" s="85">
        <v>-61.493393409999996</v>
      </c>
      <c r="J11" s="84">
        <v>-62.278387610000003</v>
      </c>
      <c r="K11" s="74">
        <v>1.2765504657811677E-2</v>
      </c>
      <c r="L11" s="380"/>
      <c r="M11" s="14">
        <v>-16.207359010000001</v>
      </c>
      <c r="N11" s="14">
        <v>-15.50046985</v>
      </c>
      <c r="O11" s="14">
        <v>-13.650505329999998</v>
      </c>
      <c r="P11" s="14">
        <v>-16.135059219999999</v>
      </c>
      <c r="Q11" s="14">
        <v>-61.493393409999996</v>
      </c>
      <c r="R11" s="331"/>
      <c r="S11" s="14">
        <v>-18.733729160000003</v>
      </c>
      <c r="T11" s="14">
        <v>-13.959280330000002</v>
      </c>
      <c r="U11" s="14">
        <v>-14.813659689999998</v>
      </c>
      <c r="V11" s="14">
        <v>-14.77171843</v>
      </c>
      <c r="W11" s="14">
        <v>-62.278387610000003</v>
      </c>
    </row>
    <row r="12" spans="1:23">
      <c r="A12" s="20"/>
      <c r="B12" s="108" t="s">
        <v>258</v>
      </c>
      <c r="C12" s="416">
        <v>-118.38803102696467</v>
      </c>
      <c r="D12" s="416">
        <v>-117.22621886864181</v>
      </c>
      <c r="E12" s="402">
        <v>-18.151616377070603</v>
      </c>
      <c r="F12" s="75">
        <v>-0.84667692992599652</v>
      </c>
      <c r="G12" s="74">
        <v>-0.84515736707834577</v>
      </c>
      <c r="H12" s="75"/>
      <c r="I12" s="418">
        <v>-437.28428638503556</v>
      </c>
      <c r="J12" s="402">
        <v>-345.36578929893653</v>
      </c>
      <c r="K12" s="74">
        <v>-0.21020306456922022</v>
      </c>
      <c r="L12" s="380"/>
      <c r="M12" s="14">
        <v>-77.258182586944599</v>
      </c>
      <c r="N12" s="14">
        <v>-118.69653510232121</v>
      </c>
      <c r="O12" s="14">
        <v>-122.94153766880504</v>
      </c>
      <c r="P12" s="14">
        <v>-118.38803102696467</v>
      </c>
      <c r="Q12" s="14">
        <v>-437.28428638503556</v>
      </c>
      <c r="R12" s="331"/>
      <c r="S12" s="14">
        <v>-93.861204132285877</v>
      </c>
      <c r="T12" s="14">
        <v>-116.12674992093827</v>
      </c>
      <c r="U12" s="14">
        <v>-117.22621886864181</v>
      </c>
      <c r="V12" s="14">
        <v>-18.151616377070603</v>
      </c>
      <c r="W12" s="14">
        <v>-345.36578929893653</v>
      </c>
    </row>
    <row r="13" spans="1:23">
      <c r="B13" s="365" t="s">
        <v>7</v>
      </c>
      <c r="C13" s="403">
        <v>-1.0045507805734815</v>
      </c>
      <c r="D13" s="403">
        <v>33.999999999999773</v>
      </c>
      <c r="E13" s="403">
        <v>-40</v>
      </c>
      <c r="F13" s="197">
        <v>38.818793408497143</v>
      </c>
      <c r="G13" s="87" t="s">
        <v>236</v>
      </c>
      <c r="H13" s="88"/>
      <c r="I13" s="89">
        <v>90</v>
      </c>
      <c r="J13" s="403">
        <v>-3</v>
      </c>
      <c r="K13" s="87" t="s">
        <v>236</v>
      </c>
      <c r="L13" s="380"/>
      <c r="M13" s="40">
        <v>3</v>
      </c>
      <c r="N13" s="40">
        <v>40</v>
      </c>
      <c r="O13" s="40">
        <v>48</v>
      </c>
      <c r="P13" s="40">
        <v>-1</v>
      </c>
      <c r="Q13" s="40">
        <v>90</v>
      </c>
      <c r="R13" s="331"/>
      <c r="S13" s="40">
        <v>-23</v>
      </c>
      <c r="T13" s="40">
        <v>26</v>
      </c>
      <c r="U13" s="40">
        <v>34</v>
      </c>
      <c r="V13" s="40">
        <v>-40</v>
      </c>
      <c r="W13" s="40">
        <v>-3</v>
      </c>
    </row>
    <row r="14" spans="1:23">
      <c r="B14" s="274" t="s">
        <v>36</v>
      </c>
      <c r="C14" s="416">
        <v>0</v>
      </c>
      <c r="D14" s="416">
        <v>0</v>
      </c>
      <c r="E14" s="402">
        <v>0</v>
      </c>
      <c r="F14" s="75" t="s">
        <v>236</v>
      </c>
      <c r="G14" s="74" t="s">
        <v>236</v>
      </c>
      <c r="H14" s="75"/>
      <c r="I14" s="418">
        <v>0</v>
      </c>
      <c r="J14" s="402">
        <v>0</v>
      </c>
      <c r="K14" s="74" t="s">
        <v>236</v>
      </c>
      <c r="L14" s="380"/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331"/>
      <c r="S14" s="14">
        <v>0</v>
      </c>
      <c r="T14" s="14">
        <v>0</v>
      </c>
      <c r="U14" s="14">
        <v>0</v>
      </c>
      <c r="V14" s="14">
        <v>0</v>
      </c>
      <c r="W14" s="14">
        <v>0</v>
      </c>
    </row>
    <row r="15" spans="1:23">
      <c r="B15" s="365" t="s">
        <v>63</v>
      </c>
      <c r="C15" s="86">
        <v>-1.0045507805734815</v>
      </c>
      <c r="D15" s="86">
        <v>33.999999999999773</v>
      </c>
      <c r="E15" s="86">
        <v>-40</v>
      </c>
      <c r="F15" s="197">
        <v>38.818793408497143</v>
      </c>
      <c r="G15" s="87" t="s">
        <v>236</v>
      </c>
      <c r="H15" s="88"/>
      <c r="I15" s="89">
        <v>90</v>
      </c>
      <c r="J15" s="86">
        <v>-3</v>
      </c>
      <c r="K15" s="87" t="s">
        <v>236</v>
      </c>
      <c r="L15" s="380"/>
      <c r="M15" s="40">
        <v>3</v>
      </c>
      <c r="N15" s="40">
        <v>40</v>
      </c>
      <c r="O15" s="40">
        <v>48</v>
      </c>
      <c r="P15" s="40">
        <v>-1</v>
      </c>
      <c r="Q15" s="40">
        <v>90</v>
      </c>
      <c r="R15" s="331"/>
      <c r="S15" s="40">
        <v>-23</v>
      </c>
      <c r="T15" s="40">
        <v>26</v>
      </c>
      <c r="U15" s="40">
        <v>34</v>
      </c>
      <c r="V15" s="40">
        <v>-40</v>
      </c>
      <c r="W15" s="40">
        <v>-3</v>
      </c>
    </row>
    <row r="16" spans="1:23" ht="6" customHeight="1">
      <c r="B16" s="400"/>
      <c r="C16" s="88"/>
      <c r="D16" s="88"/>
      <c r="E16" s="88"/>
      <c r="F16" s="75"/>
      <c r="G16" s="74"/>
      <c r="H16" s="88"/>
      <c r="I16" s="398"/>
      <c r="J16" s="88"/>
      <c r="K16" s="74"/>
      <c r="L16" s="380"/>
      <c r="M16" s="43"/>
      <c r="N16" s="43"/>
      <c r="O16" s="43"/>
      <c r="P16" s="43"/>
      <c r="Q16" s="43"/>
      <c r="R16" s="331"/>
      <c r="S16" s="43"/>
      <c r="T16" s="43"/>
      <c r="U16" s="43"/>
      <c r="V16" s="43"/>
      <c r="W16" s="43"/>
    </row>
    <row r="17" spans="2:23">
      <c r="B17" s="274" t="s">
        <v>43</v>
      </c>
      <c r="C17" s="83">
        <v>17.498588049248841</v>
      </c>
      <c r="D17" s="83">
        <v>15.998213807746581</v>
      </c>
      <c r="E17" s="84">
        <v>7.9978474481510675</v>
      </c>
      <c r="F17" s="75">
        <v>-0.54294326915739988</v>
      </c>
      <c r="G17" s="74">
        <v>-0.50007872477123749</v>
      </c>
      <c r="H17" s="75"/>
      <c r="I17" s="85">
        <v>80.498588049248838</v>
      </c>
      <c r="J17" s="84">
        <v>69.997847808151064</v>
      </c>
      <c r="K17" s="74">
        <v>-0.13044626614659927</v>
      </c>
      <c r="L17" s="380"/>
      <c r="M17" s="14">
        <v>22.867189613199891</v>
      </c>
      <c r="N17" s="14">
        <v>19.248212822027472</v>
      </c>
      <c r="O17" s="14">
        <v>20.884597564772637</v>
      </c>
      <c r="P17" s="14">
        <v>17.498588049248841</v>
      </c>
      <c r="Q17" s="14">
        <v>80.498588049248838</v>
      </c>
      <c r="R17" s="331"/>
      <c r="S17" s="14">
        <v>19.363236000000001</v>
      </c>
      <c r="T17" s="14">
        <v>26.638550552253417</v>
      </c>
      <c r="U17" s="14">
        <v>15.998213807746581</v>
      </c>
      <c r="V17" s="14">
        <v>7.9978474481510675</v>
      </c>
      <c r="W17" s="14">
        <v>69.997847808151064</v>
      </c>
    </row>
    <row r="18" spans="2:23">
      <c r="B18" s="436" t="s">
        <v>44</v>
      </c>
      <c r="C18" s="408">
        <v>16.49403726867536</v>
      </c>
      <c r="D18" s="408">
        <v>49.998213807746353</v>
      </c>
      <c r="E18" s="408">
        <v>-32.00215255184893</v>
      </c>
      <c r="F18" s="435" t="s">
        <v>236</v>
      </c>
      <c r="G18" s="433" t="s">
        <v>236</v>
      </c>
      <c r="H18" s="88"/>
      <c r="I18" s="434">
        <v>170.49858804924884</v>
      </c>
      <c r="J18" s="408">
        <v>66.997847808151064</v>
      </c>
      <c r="K18" s="433">
        <v>-0.60704749186076179</v>
      </c>
      <c r="L18" s="380"/>
      <c r="M18" s="40">
        <v>25.867189613199891</v>
      </c>
      <c r="N18" s="40">
        <v>59.248212822027469</v>
      </c>
      <c r="O18" s="40">
        <v>68.884597564772633</v>
      </c>
      <c r="P18" s="40">
        <v>16.498588049248841</v>
      </c>
      <c r="Q18" s="40">
        <v>170.49858804924884</v>
      </c>
      <c r="R18" s="331"/>
      <c r="S18" s="40">
        <v>-3.6367639999999994</v>
      </c>
      <c r="T18" s="40">
        <v>52.63855055225342</v>
      </c>
      <c r="U18" s="40">
        <v>49.998213807746581</v>
      </c>
      <c r="V18" s="40">
        <v>-32.00215255184893</v>
      </c>
      <c r="W18" s="40">
        <v>66.997847808151064</v>
      </c>
    </row>
    <row r="19" spans="2:23">
      <c r="B19" s="404" t="s">
        <v>45</v>
      </c>
      <c r="C19" s="414">
        <v>-5.8496688899999985</v>
      </c>
      <c r="D19" s="414">
        <v>-6.0941168700000059</v>
      </c>
      <c r="E19" s="406">
        <v>-5.8355132099999976</v>
      </c>
      <c r="F19" s="499">
        <v>-2.4199113259555372E-3</v>
      </c>
      <c r="G19" s="314">
        <v>-4.2434968924383032E-2</v>
      </c>
      <c r="H19" s="75"/>
      <c r="I19" s="430">
        <v>-25.450917049999997</v>
      </c>
      <c r="J19" s="406">
        <v>-23.609381450000001</v>
      </c>
      <c r="K19" s="314">
        <v>-7.2356355426493213E-2</v>
      </c>
      <c r="L19" s="380"/>
      <c r="M19" s="14">
        <v>-7.9019103799999995</v>
      </c>
      <c r="N19" s="14">
        <v>-5.8496688899999993</v>
      </c>
      <c r="O19" s="14">
        <v>-5.8496688899999985</v>
      </c>
      <c r="P19" s="14">
        <v>-5.8496688899999985</v>
      </c>
      <c r="Q19" s="14">
        <v>-25.450917049999997</v>
      </c>
      <c r="R19" s="331"/>
      <c r="S19" s="14">
        <v>0</v>
      </c>
      <c r="T19" s="14">
        <v>-11.685182099999997</v>
      </c>
      <c r="U19" s="14">
        <v>-6.0941168700000059</v>
      </c>
      <c r="V19" s="14">
        <v>-5.8355132099999976</v>
      </c>
      <c r="W19" s="14">
        <v>-23.609381450000001</v>
      </c>
    </row>
    <row r="20" spans="2:23">
      <c r="B20" s="411" t="s">
        <v>6</v>
      </c>
      <c r="C20" s="403">
        <v>10.644368378675361</v>
      </c>
      <c r="D20" s="403">
        <v>43.904096937746345</v>
      </c>
      <c r="E20" s="403">
        <v>-37.837665761848925</v>
      </c>
      <c r="F20" s="311" t="s">
        <v>236</v>
      </c>
      <c r="G20" s="312" t="s">
        <v>236</v>
      </c>
      <c r="H20" s="88"/>
      <c r="I20" s="500">
        <v>145.04767099924885</v>
      </c>
      <c r="J20" s="403">
        <v>43.388466358151064</v>
      </c>
      <c r="K20" s="312">
        <v>-0.70086754196573242</v>
      </c>
      <c r="L20" s="380"/>
      <c r="M20" s="40">
        <v>17.96527923319989</v>
      </c>
      <c r="N20" s="40">
        <v>53.398543932027472</v>
      </c>
      <c r="O20" s="40">
        <v>63.034928674772637</v>
      </c>
      <c r="P20" s="40">
        <v>10.648919159248843</v>
      </c>
      <c r="Q20" s="40">
        <v>145.04767099924885</v>
      </c>
      <c r="R20" s="331"/>
      <c r="S20" s="40">
        <v>-3.6367639999999994</v>
      </c>
      <c r="T20" s="40">
        <v>40.953368452253422</v>
      </c>
      <c r="U20" s="40">
        <v>43.904096937746573</v>
      </c>
      <c r="V20" s="40">
        <v>-37.837665761848925</v>
      </c>
      <c r="W20" s="40">
        <v>43.388466358151064</v>
      </c>
    </row>
    <row r="21" spans="2:23">
      <c r="B21" s="365" t="s">
        <v>265</v>
      </c>
      <c r="C21" s="86">
        <v>34</v>
      </c>
      <c r="D21" s="86">
        <v>40</v>
      </c>
      <c r="E21" s="86">
        <v>40.998479331847108</v>
      </c>
      <c r="F21" s="197">
        <v>0.20583762740726796</v>
      </c>
      <c r="G21" s="87">
        <v>2.4961983296177603E-2</v>
      </c>
      <c r="H21" s="88"/>
      <c r="I21" s="89">
        <v>78</v>
      </c>
      <c r="J21" s="86">
        <v>177.99847933184711</v>
      </c>
      <c r="K21" s="87">
        <v>1.282031786305732</v>
      </c>
      <c r="L21" s="380"/>
      <c r="M21" s="40">
        <v>7</v>
      </c>
      <c r="N21" s="40">
        <v>10</v>
      </c>
      <c r="O21" s="40">
        <v>27</v>
      </c>
      <c r="P21" s="40">
        <v>34</v>
      </c>
      <c r="Q21" s="40">
        <v>78</v>
      </c>
      <c r="R21" s="331"/>
      <c r="S21" s="40">
        <v>52</v>
      </c>
      <c r="T21" s="40">
        <v>45</v>
      </c>
      <c r="U21" s="40">
        <v>40</v>
      </c>
      <c r="V21" s="40">
        <v>40.998479331847108</v>
      </c>
      <c r="W21" s="40">
        <v>177.99847933184711</v>
      </c>
    </row>
    <row r="22" spans="2:23">
      <c r="B22" s="330"/>
      <c r="H22" s="57"/>
    </row>
  </sheetData>
  <mergeCells count="18">
    <mergeCell ref="I2:I3"/>
    <mergeCell ref="J2:J3"/>
    <mergeCell ref="K2:K3"/>
    <mergeCell ref="C2:C3"/>
    <mergeCell ref="D2:D3"/>
    <mergeCell ref="E2:E3"/>
    <mergeCell ref="F2:F3"/>
    <mergeCell ref="G2:G3"/>
    <mergeCell ref="W2:W3"/>
    <mergeCell ref="M2:M3"/>
    <mergeCell ref="N2:N3"/>
    <mergeCell ref="O2:O3"/>
    <mergeCell ref="P2:P3"/>
    <mergeCell ref="Q2:Q3"/>
    <mergeCell ref="V2:V3"/>
    <mergeCell ref="S2:S3"/>
    <mergeCell ref="T2:T3"/>
    <mergeCell ref="U2:U3"/>
  </mergeCells>
  <pageMargins left="0.7" right="0.7" top="0.75" bottom="0.75" header="0.3" footer="0.3"/>
  <pageSetup paperSize="9" orientation="portrait" r:id="rId1"/>
  <headerFooter>
    <oddHeader>&amp;R&amp;"Calibri"&amp;10&amp;K000000 Documento: YPF-Público&amp;1#_x000D_</oddHeader>
    <oddFooter>&amp;R_x000D_&amp;1#&amp;"Calibri"&amp;10&amp;K000000 Documento: YPF-Público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2BFBA-2671-453D-BC94-6CA6E9D0F447}">
  <dimension ref="A1:W17"/>
  <sheetViews>
    <sheetView showGridLines="0" zoomScaleNormal="100" workbookViewId="0"/>
  </sheetViews>
  <sheetFormatPr baseColWidth="10" defaultColWidth="8.88671875" defaultRowHeight="14.4"/>
  <cols>
    <col min="2" max="2" width="57.44140625" customWidth="1"/>
    <col min="3" max="7" width="9.6640625" customWidth="1"/>
    <col min="8" max="8" width="1.6640625" customWidth="1"/>
    <col min="9" max="11" width="9.6640625" customWidth="1"/>
    <col min="12" max="12" width="5.6640625" customWidth="1"/>
    <col min="13" max="17" width="9.6640625" customWidth="1"/>
    <col min="18" max="18" width="5.6640625" customWidth="1"/>
    <col min="19" max="23" width="9.6640625" customWidth="1"/>
  </cols>
  <sheetData>
    <row r="1" spans="1:23">
      <c r="H1" s="60"/>
    </row>
    <row r="2" spans="1:23">
      <c r="B2" s="76" t="s">
        <v>97</v>
      </c>
      <c r="C2" s="707" t="s">
        <v>233</v>
      </c>
      <c r="D2" s="707" t="s">
        <v>254</v>
      </c>
      <c r="E2" s="707" t="s">
        <v>255</v>
      </c>
      <c r="F2" s="709" t="s">
        <v>2</v>
      </c>
      <c r="G2" s="728" t="s">
        <v>1</v>
      </c>
      <c r="H2" s="4"/>
      <c r="I2" s="719">
        <v>2022</v>
      </c>
      <c r="J2" s="709">
        <v>2023</v>
      </c>
      <c r="K2" s="728" t="s">
        <v>2</v>
      </c>
      <c r="M2" s="707" t="s">
        <v>54</v>
      </c>
      <c r="N2" s="707" t="s">
        <v>227</v>
      </c>
      <c r="O2" s="707" t="s">
        <v>232</v>
      </c>
      <c r="P2" s="707" t="s">
        <v>233</v>
      </c>
      <c r="Q2" s="709">
        <v>2022</v>
      </c>
      <c r="S2" s="707" t="s">
        <v>242</v>
      </c>
      <c r="T2" s="707" t="s">
        <v>253</v>
      </c>
      <c r="U2" s="707" t="s">
        <v>254</v>
      </c>
      <c r="V2" s="707" t="s">
        <v>255</v>
      </c>
      <c r="W2" s="709">
        <v>2023</v>
      </c>
    </row>
    <row r="3" spans="1:23">
      <c r="B3" s="5" t="s">
        <v>3</v>
      </c>
      <c r="C3" s="708"/>
      <c r="D3" s="708"/>
      <c r="E3" s="708"/>
      <c r="F3" s="708"/>
      <c r="G3" s="731"/>
      <c r="H3" s="4"/>
      <c r="I3" s="720"/>
      <c r="J3" s="727"/>
      <c r="K3" s="729"/>
      <c r="M3" s="708"/>
      <c r="N3" s="708"/>
      <c r="O3" s="708"/>
      <c r="P3" s="708"/>
      <c r="Q3" s="708"/>
      <c r="S3" s="708"/>
      <c r="T3" s="708"/>
      <c r="U3" s="708"/>
      <c r="V3" s="708"/>
      <c r="W3" s="708"/>
    </row>
    <row r="4" spans="1:23" ht="6" customHeight="1">
      <c r="B4" s="250"/>
      <c r="C4" s="208"/>
      <c r="D4" s="208"/>
      <c r="E4" s="208"/>
      <c r="F4" s="145"/>
      <c r="G4" s="203"/>
      <c r="H4" s="43"/>
      <c r="I4" s="44"/>
      <c r="J4" s="43"/>
      <c r="K4" s="16"/>
      <c r="M4" s="208"/>
      <c r="N4" s="208"/>
      <c r="O4" s="208"/>
      <c r="P4" s="208"/>
      <c r="Q4" s="208"/>
      <c r="R4" s="43"/>
      <c r="S4" s="208"/>
      <c r="T4" s="208"/>
      <c r="U4" s="208"/>
      <c r="V4" s="208"/>
      <c r="W4" s="208"/>
    </row>
    <row r="5" spans="1:23">
      <c r="B5" s="34" t="s">
        <v>4</v>
      </c>
      <c r="C5" s="40">
        <v>282</v>
      </c>
      <c r="D5" s="40">
        <v>361</v>
      </c>
      <c r="E5" s="40">
        <v>10</v>
      </c>
      <c r="F5" s="306">
        <v>-0.96453900709219853</v>
      </c>
      <c r="G5" s="305">
        <v>-0.97229916897506929</v>
      </c>
      <c r="H5" s="43"/>
      <c r="I5" s="41">
        <v>1042</v>
      </c>
      <c r="J5" s="40">
        <v>1016</v>
      </c>
      <c r="K5" s="305">
        <v>-2.4952015355086399E-2</v>
      </c>
      <c r="L5" s="380"/>
      <c r="M5" s="40">
        <v>210</v>
      </c>
      <c r="N5" s="40">
        <v>255.87649355555175</v>
      </c>
      <c r="O5" s="40">
        <v>294.12350644444825</v>
      </c>
      <c r="P5" s="40">
        <v>282</v>
      </c>
      <c r="Q5" s="40">
        <v>1042</v>
      </c>
      <c r="R5" s="440"/>
      <c r="S5" s="40">
        <v>310</v>
      </c>
      <c r="T5" s="40">
        <v>335</v>
      </c>
      <c r="U5" s="40">
        <v>361</v>
      </c>
      <c r="V5" s="40">
        <v>10</v>
      </c>
      <c r="W5" s="40">
        <v>1016</v>
      </c>
    </row>
    <row r="6" spans="1:23" ht="6" customHeight="1">
      <c r="B6" s="250"/>
      <c r="C6" s="208"/>
      <c r="D6" s="208"/>
      <c r="E6" s="208"/>
      <c r="F6" s="309"/>
      <c r="G6" s="310"/>
      <c r="H6" s="43"/>
      <c r="I6" s="44"/>
      <c r="J6" s="65"/>
      <c r="K6" s="16"/>
      <c r="L6" s="380"/>
      <c r="M6" s="208"/>
      <c r="N6" s="208"/>
      <c r="O6" s="208"/>
      <c r="P6" s="208"/>
      <c r="Q6" s="208"/>
      <c r="R6" s="14"/>
      <c r="S6" s="208"/>
      <c r="T6" s="208"/>
      <c r="U6" s="208"/>
      <c r="V6" s="208"/>
      <c r="W6" s="208"/>
    </row>
    <row r="7" spans="1:23">
      <c r="A7" s="380"/>
      <c r="B7" s="227" t="s">
        <v>98</v>
      </c>
      <c r="C7" s="215">
        <v>-461.8713520027602</v>
      </c>
      <c r="D7" s="215">
        <v>-455.0320485699998</v>
      </c>
      <c r="E7" s="178">
        <v>-32.000000000000028</v>
      </c>
      <c r="F7" s="145">
        <v>-0.93071663816939054</v>
      </c>
      <c r="G7" s="203">
        <v>-0.92967528309145608</v>
      </c>
      <c r="H7" s="10"/>
      <c r="I7" s="27">
        <v>-1446.8713520027602</v>
      </c>
      <c r="J7" s="25">
        <v>-1286</v>
      </c>
      <c r="K7" s="26">
        <v>-0.11118566400536023</v>
      </c>
      <c r="M7" s="215">
        <v>-265</v>
      </c>
      <c r="N7" s="215">
        <v>-339.01916690272151</v>
      </c>
      <c r="O7" s="215">
        <v>-380.98083309727849</v>
      </c>
      <c r="P7" s="215">
        <v>-461.8713520027602</v>
      </c>
      <c r="Q7" s="215">
        <v>-1446.8713520027602</v>
      </c>
      <c r="R7" s="14"/>
      <c r="S7" s="215">
        <v>-374.39545766437288</v>
      </c>
      <c r="T7" s="215">
        <v>-424.57249376562726</v>
      </c>
      <c r="U7" s="215">
        <v>-455.0320485699998</v>
      </c>
      <c r="V7" s="215">
        <v>-32.000000000000028</v>
      </c>
      <c r="W7" s="215">
        <v>-1286</v>
      </c>
    </row>
    <row r="8" spans="1:23">
      <c r="B8" s="45" t="s">
        <v>270</v>
      </c>
      <c r="C8" s="40">
        <v>-179.8713520027602</v>
      </c>
      <c r="D8" s="40">
        <v>-94.032048569999802</v>
      </c>
      <c r="E8" s="40">
        <v>-22.000000000000028</v>
      </c>
      <c r="F8" s="306">
        <v>-0.87769036172218007</v>
      </c>
      <c r="G8" s="305">
        <v>-0.76603721460324581</v>
      </c>
      <c r="H8" s="43"/>
      <c r="I8" s="41">
        <v>-404.8713520027602</v>
      </c>
      <c r="J8" s="40">
        <v>-270</v>
      </c>
      <c r="K8" s="305">
        <v>-0.33312149979394123</v>
      </c>
      <c r="L8" s="380"/>
      <c r="M8" s="40">
        <v>-55</v>
      </c>
      <c r="N8" s="40">
        <v>-83.142673347169733</v>
      </c>
      <c r="O8" s="40">
        <v>-86.857326652830267</v>
      </c>
      <c r="P8" s="40">
        <v>-179.8713520027602</v>
      </c>
      <c r="Q8" s="40">
        <v>-404.8713520027602</v>
      </c>
      <c r="R8" s="440"/>
      <c r="S8" s="40">
        <v>-64.395457664372884</v>
      </c>
      <c r="T8" s="40">
        <v>-89.572493765627257</v>
      </c>
      <c r="U8" s="40">
        <v>-94.03204856999983</v>
      </c>
      <c r="V8" s="40">
        <v>-22.000000000000028</v>
      </c>
      <c r="W8" s="40">
        <v>-270</v>
      </c>
    </row>
    <row r="9" spans="1:23">
      <c r="B9" s="227" t="s">
        <v>36</v>
      </c>
      <c r="C9" s="14">
        <v>0</v>
      </c>
      <c r="D9" s="14">
        <v>0</v>
      </c>
      <c r="E9" s="15">
        <v>0</v>
      </c>
      <c r="F9" s="145" t="s">
        <v>236</v>
      </c>
      <c r="G9" s="203" t="s">
        <v>236</v>
      </c>
      <c r="H9" s="10"/>
      <c r="I9" s="11">
        <v>0</v>
      </c>
      <c r="J9" s="15">
        <v>0</v>
      </c>
      <c r="K9" s="16" t="s">
        <v>236</v>
      </c>
      <c r="L9" s="380"/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/>
      <c r="S9" s="14">
        <v>0</v>
      </c>
      <c r="T9" s="14">
        <v>0</v>
      </c>
      <c r="U9" s="14">
        <v>0</v>
      </c>
      <c r="V9" s="14">
        <v>0</v>
      </c>
      <c r="W9" s="14">
        <v>0</v>
      </c>
    </row>
    <row r="10" spans="1:23" ht="15.75" customHeight="1">
      <c r="B10" s="34" t="s">
        <v>271</v>
      </c>
      <c r="C10" s="40">
        <v>-179.8713520027602</v>
      </c>
      <c r="D10" s="40">
        <v>-94.032048569999802</v>
      </c>
      <c r="E10" s="40">
        <v>-22.000000000000028</v>
      </c>
      <c r="F10" s="306">
        <v>-0.87769036172218007</v>
      </c>
      <c r="G10" s="305">
        <v>-0.76603721460324581</v>
      </c>
      <c r="H10" s="43"/>
      <c r="I10" s="41">
        <v>-404.8713520027602</v>
      </c>
      <c r="J10" s="40">
        <v>-270</v>
      </c>
      <c r="K10" s="305">
        <v>-0.33312149979394123</v>
      </c>
      <c r="L10" s="380"/>
      <c r="M10" s="40">
        <v>-55</v>
      </c>
      <c r="N10" s="40">
        <v>-83.142673347169733</v>
      </c>
      <c r="O10" s="40">
        <v>-86.857326652830267</v>
      </c>
      <c r="P10" s="40">
        <v>-179.8713520027602</v>
      </c>
      <c r="Q10" s="40">
        <v>-404.8713520027602</v>
      </c>
      <c r="R10" s="440"/>
      <c r="S10" s="40">
        <v>-64.395457664372884</v>
      </c>
      <c r="T10" s="40">
        <v>-89.572493765627257</v>
      </c>
      <c r="U10" s="40">
        <v>-94.03204856999983</v>
      </c>
      <c r="V10" s="40">
        <v>-22.000000000000028</v>
      </c>
      <c r="W10" s="40">
        <v>-270</v>
      </c>
    </row>
    <row r="11" spans="1:23" ht="6" customHeight="1">
      <c r="B11" s="250"/>
      <c r="C11" s="208"/>
      <c r="D11" s="208"/>
      <c r="E11" s="208"/>
      <c r="F11" s="145"/>
      <c r="G11" s="203"/>
      <c r="H11" s="43"/>
      <c r="I11" s="44"/>
      <c r="J11" s="43"/>
      <c r="K11" s="16"/>
      <c r="L11" s="380"/>
      <c r="M11" s="208"/>
      <c r="N11" s="208"/>
      <c r="O11" s="208"/>
      <c r="P11" s="208"/>
      <c r="Q11" s="208"/>
      <c r="R11" s="14"/>
      <c r="S11" s="208"/>
      <c r="T11" s="208"/>
      <c r="U11" s="208"/>
      <c r="V11" s="208"/>
      <c r="W11" s="208"/>
    </row>
    <row r="12" spans="1:23">
      <c r="B12" s="227" t="s">
        <v>43</v>
      </c>
      <c r="C12" s="215">
        <v>15.746058204885742</v>
      </c>
      <c r="D12" s="215">
        <v>15.000000000000004</v>
      </c>
      <c r="E12" s="178">
        <v>9.0515328825658337</v>
      </c>
      <c r="F12" s="145">
        <v>-0.42515563166422865</v>
      </c>
      <c r="G12" s="203">
        <v>-0.39656447449561127</v>
      </c>
      <c r="H12" s="10"/>
      <c r="I12" s="17">
        <v>81.086004537041703</v>
      </c>
      <c r="J12" s="15">
        <v>56.051532882565837</v>
      </c>
      <c r="K12" s="16">
        <v>-0.30873973625176732</v>
      </c>
      <c r="L12" s="380"/>
      <c r="M12" s="215">
        <v>17.941666839538364</v>
      </c>
      <c r="N12" s="215">
        <v>25.713274202184643</v>
      </c>
      <c r="O12" s="215">
        <v>21.685005290432947</v>
      </c>
      <c r="P12" s="215">
        <v>15.746058204885742</v>
      </c>
      <c r="Q12" s="215">
        <v>81.086004537041703</v>
      </c>
      <c r="R12" s="14"/>
      <c r="S12" s="215">
        <v>15.000000000000002</v>
      </c>
      <c r="T12" s="215">
        <v>16.999999999999993</v>
      </c>
      <c r="U12" s="215">
        <v>15.000000000000004</v>
      </c>
      <c r="V12" s="215">
        <v>9.0515328825658337</v>
      </c>
      <c r="W12" s="215">
        <v>56.051532882565837</v>
      </c>
    </row>
    <row r="13" spans="1:23">
      <c r="B13" s="34" t="s">
        <v>44</v>
      </c>
      <c r="C13" s="40">
        <v>-164.12529379787446</v>
      </c>
      <c r="D13" s="40">
        <v>-79.032048569999802</v>
      </c>
      <c r="E13" s="40">
        <v>-12.948467117434195</v>
      </c>
      <c r="F13" s="306">
        <v>-0.92110620601002158</v>
      </c>
      <c r="G13" s="305">
        <v>-0.83616181850625382</v>
      </c>
      <c r="H13" s="43"/>
      <c r="I13" s="501">
        <v>-323.78534746571847</v>
      </c>
      <c r="J13" s="211">
        <v>-213.94846711743418</v>
      </c>
      <c r="K13" s="502">
        <v>-0.33922745796862697</v>
      </c>
      <c r="L13" s="380"/>
      <c r="M13" s="40">
        <v>-37.058333160461636</v>
      </c>
      <c r="N13" s="40">
        <v>-57.429399144985091</v>
      </c>
      <c r="O13" s="40">
        <v>-65.172321362397312</v>
      </c>
      <c r="P13" s="40">
        <v>-164.12529379787446</v>
      </c>
      <c r="Q13" s="40">
        <v>-323.78534746571847</v>
      </c>
      <c r="R13" s="440"/>
      <c r="S13" s="40">
        <v>-49.395457664372884</v>
      </c>
      <c r="T13" s="40">
        <v>-72.572493765627257</v>
      </c>
      <c r="U13" s="40">
        <v>-79.03204856999983</v>
      </c>
      <c r="V13" s="40">
        <v>-12.948467117434195</v>
      </c>
      <c r="W13" s="40">
        <v>-213.94846711743415</v>
      </c>
    </row>
    <row r="14" spans="1:23">
      <c r="B14" s="227" t="s">
        <v>46</v>
      </c>
      <c r="C14" s="215">
        <v>80</v>
      </c>
      <c r="D14" s="215">
        <v>0</v>
      </c>
      <c r="E14" s="178">
        <v>0</v>
      </c>
      <c r="F14" s="145" t="s">
        <v>236</v>
      </c>
      <c r="G14" s="203" t="s">
        <v>236</v>
      </c>
      <c r="H14" s="10"/>
      <c r="I14" s="27">
        <v>80</v>
      </c>
      <c r="J14" s="25">
        <v>0</v>
      </c>
      <c r="K14" s="26" t="s">
        <v>236</v>
      </c>
      <c r="L14" s="380"/>
      <c r="M14" s="215">
        <v>0</v>
      </c>
      <c r="N14" s="215">
        <v>0</v>
      </c>
      <c r="O14" s="215">
        <v>0</v>
      </c>
      <c r="P14" s="215">
        <v>80</v>
      </c>
      <c r="Q14" s="215">
        <v>80</v>
      </c>
      <c r="R14" s="14"/>
      <c r="S14" s="215">
        <v>0</v>
      </c>
      <c r="T14" s="215">
        <v>0</v>
      </c>
      <c r="U14" s="215">
        <v>0</v>
      </c>
      <c r="V14" s="215">
        <v>0</v>
      </c>
      <c r="W14" s="215">
        <v>0</v>
      </c>
    </row>
    <row r="15" spans="1:23">
      <c r="B15" s="34" t="s">
        <v>6</v>
      </c>
      <c r="C15" s="40">
        <v>-84.125293797874463</v>
      </c>
      <c r="D15" s="40">
        <v>-79.032048569999802</v>
      </c>
      <c r="E15" s="40">
        <v>-12.948467117434195</v>
      </c>
      <c r="F15" s="306">
        <v>-0.84608116616454121</v>
      </c>
      <c r="G15" s="305">
        <v>-0.83616181850625382</v>
      </c>
      <c r="H15" s="43"/>
      <c r="I15" s="445">
        <v>-243.78534746571847</v>
      </c>
      <c r="J15" s="191">
        <v>-213.94846711743418</v>
      </c>
      <c r="K15" s="308">
        <v>-0.1223899658386155</v>
      </c>
      <c r="L15" s="380"/>
      <c r="M15" s="40">
        <v>-37.058333160461636</v>
      </c>
      <c r="N15" s="40">
        <v>-57.429399144985091</v>
      </c>
      <c r="O15" s="40">
        <v>-65.172321362397312</v>
      </c>
      <c r="P15" s="40">
        <v>-84.125293797874463</v>
      </c>
      <c r="Q15" s="40">
        <v>-243.78534746571847</v>
      </c>
      <c r="R15" s="440"/>
      <c r="S15" s="40">
        <v>-49.395457664372884</v>
      </c>
      <c r="T15" s="40">
        <v>-72.572493765627257</v>
      </c>
      <c r="U15" s="40">
        <v>-79.03204856999983</v>
      </c>
      <c r="V15" s="40">
        <v>-12.948467117434195</v>
      </c>
      <c r="W15" s="40">
        <v>-213.94846711743415</v>
      </c>
    </row>
    <row r="16" spans="1:23" ht="16.5" customHeight="1">
      <c r="B16" s="180" t="s">
        <v>265</v>
      </c>
      <c r="C16" s="191">
        <v>34</v>
      </c>
      <c r="D16" s="191">
        <v>35</v>
      </c>
      <c r="E16" s="191">
        <v>16.998172482809792</v>
      </c>
      <c r="F16" s="307">
        <v>-0.50005375050559442</v>
      </c>
      <c r="G16" s="308">
        <v>-0.51433792906257736</v>
      </c>
      <c r="H16" s="43"/>
      <c r="I16" s="41">
        <v>127</v>
      </c>
      <c r="J16" s="40">
        <v>99.998172482809792</v>
      </c>
      <c r="K16" s="305">
        <v>-0.21261281509598584</v>
      </c>
      <c r="L16" s="380"/>
      <c r="M16" s="191">
        <v>23</v>
      </c>
      <c r="N16" s="191">
        <v>16.99992964781827</v>
      </c>
      <c r="O16" s="191">
        <v>53.00007035218173</v>
      </c>
      <c r="P16" s="191">
        <v>34</v>
      </c>
      <c r="Q16" s="191">
        <v>127</v>
      </c>
      <c r="R16" s="440"/>
      <c r="S16" s="191">
        <v>17</v>
      </c>
      <c r="T16" s="191">
        <v>31</v>
      </c>
      <c r="U16" s="191">
        <v>35</v>
      </c>
      <c r="V16" s="191">
        <v>16.998172482809792</v>
      </c>
      <c r="W16" s="191">
        <v>99.998172482809792</v>
      </c>
    </row>
    <row r="17" spans="8:8" s="441" customFormat="1">
      <c r="H17" s="442"/>
    </row>
  </sheetData>
  <mergeCells count="18">
    <mergeCell ref="T2:T3"/>
    <mergeCell ref="U2:U3"/>
    <mergeCell ref="V2:V3"/>
    <mergeCell ref="W2:W3"/>
    <mergeCell ref="Q2:Q3"/>
    <mergeCell ref="C2:C3"/>
    <mergeCell ref="D2:D3"/>
    <mergeCell ref="E2:E3"/>
    <mergeCell ref="F2:F3"/>
    <mergeCell ref="S2:S3"/>
    <mergeCell ref="I2:I3"/>
    <mergeCell ref="J2:J3"/>
    <mergeCell ref="K2:K3"/>
    <mergeCell ref="G2:G3"/>
    <mergeCell ref="P2:P3"/>
    <mergeCell ref="N2:N3"/>
    <mergeCell ref="O2:O3"/>
    <mergeCell ref="M2:M3"/>
  </mergeCells>
  <pageMargins left="0.7" right="0.7" top="0.75" bottom="0.75" header="0.3" footer="0.3"/>
  <pageSetup paperSize="9" orientation="portrait" r:id="rId1"/>
  <headerFooter>
    <oddHeader>&amp;R&amp;"Calibri"&amp;10&amp;K000000 Documento: YPF-Público&amp;1#_x000D_</oddHeader>
    <oddFooter>&amp;R_x000D_&amp;1#&amp;"Calibri"&amp;10&amp;K000000 Documento: YPF-Público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3106B-0F2F-451A-8545-25F4E14A274E}">
  <sheetPr>
    <pageSetUpPr fitToPage="1"/>
  </sheetPr>
  <dimension ref="A1:W62"/>
  <sheetViews>
    <sheetView showGridLines="0" zoomScale="90" zoomScaleNormal="90" workbookViewId="0"/>
  </sheetViews>
  <sheetFormatPr baseColWidth="10" defaultColWidth="11.44140625" defaultRowHeight="14.4"/>
  <cols>
    <col min="1" max="1" width="4.6640625" style="90" customWidth="1"/>
    <col min="2" max="2" width="58" style="90" customWidth="1"/>
    <col min="3" max="4" width="10.6640625" style="90" customWidth="1"/>
    <col min="5" max="7" width="10.6640625" style="106" customWidth="1"/>
    <col min="8" max="8" width="1.6640625" customWidth="1"/>
    <col min="9" max="9" width="10.6640625" style="106" customWidth="1"/>
    <col min="10" max="10" width="11.6640625" style="106" bestFit="1" customWidth="1"/>
    <col min="11" max="11" width="10.6640625" style="106" customWidth="1"/>
    <col min="12" max="12" width="1.6640625" style="106" customWidth="1"/>
    <col min="13" max="17" width="10.6640625" style="90" customWidth="1"/>
    <col min="18" max="18" width="1.6640625" style="90" customWidth="1"/>
    <col min="19" max="16384" width="11.44140625" style="90"/>
  </cols>
  <sheetData>
    <row r="1" spans="1:23">
      <c r="A1"/>
      <c r="B1" s="91"/>
      <c r="C1" s="68"/>
      <c r="D1" s="68"/>
      <c r="E1" s="68"/>
      <c r="F1" s="68"/>
      <c r="G1" s="68"/>
      <c r="H1" s="68"/>
      <c r="I1" s="68"/>
      <c r="J1" s="68"/>
      <c r="K1" s="91"/>
      <c r="L1"/>
      <c r="M1"/>
      <c r="N1"/>
    </row>
    <row r="2" spans="1:23" ht="12.75" customHeight="1">
      <c r="B2" s="54" t="s">
        <v>119</v>
      </c>
      <c r="C2" s="707" t="s">
        <v>233</v>
      </c>
      <c r="D2" s="707" t="s">
        <v>254</v>
      </c>
      <c r="E2" s="707" t="s">
        <v>255</v>
      </c>
      <c r="F2" s="736" t="s">
        <v>2</v>
      </c>
      <c r="G2" s="736" t="s">
        <v>1</v>
      </c>
      <c r="H2" s="4"/>
      <c r="I2" s="719">
        <v>2022</v>
      </c>
      <c r="J2" s="719">
        <v>2023</v>
      </c>
      <c r="K2" s="728" t="s">
        <v>2</v>
      </c>
      <c r="L2" s="92"/>
      <c r="M2" s="707" t="s">
        <v>54</v>
      </c>
      <c r="N2" s="707" t="s">
        <v>227</v>
      </c>
      <c r="O2" s="707" t="s">
        <v>232</v>
      </c>
      <c r="P2" s="707" t="s">
        <v>233</v>
      </c>
      <c r="Q2" s="709">
        <v>2022</v>
      </c>
      <c r="S2" s="707" t="s">
        <v>242</v>
      </c>
      <c r="T2" s="707" t="s">
        <v>253</v>
      </c>
      <c r="U2" s="707" t="s">
        <v>254</v>
      </c>
      <c r="V2" s="707" t="s">
        <v>255</v>
      </c>
      <c r="W2" s="709">
        <v>2023</v>
      </c>
    </row>
    <row r="3" spans="1:23" ht="12" customHeight="1">
      <c r="B3" s="5" t="s">
        <v>3</v>
      </c>
      <c r="C3" s="708"/>
      <c r="D3" s="708"/>
      <c r="E3" s="708"/>
      <c r="F3" s="737"/>
      <c r="G3" s="737"/>
      <c r="H3" s="4"/>
      <c r="I3" s="720"/>
      <c r="J3" s="720"/>
      <c r="K3" s="729"/>
      <c r="L3" s="92"/>
      <c r="M3" s="730"/>
      <c r="N3" s="730"/>
      <c r="O3" s="730"/>
      <c r="P3" s="730"/>
      <c r="Q3" s="727"/>
      <c r="S3" s="730"/>
      <c r="T3" s="730"/>
      <c r="U3" s="730"/>
      <c r="V3" s="730"/>
      <c r="W3" s="727"/>
    </row>
    <row r="4" spans="1:23" ht="5.25" customHeight="1">
      <c r="B4" s="272"/>
      <c r="C4" s="213"/>
      <c r="D4" s="213"/>
      <c r="E4" s="213"/>
      <c r="F4" s="213"/>
      <c r="G4" s="263"/>
      <c r="H4" s="4"/>
      <c r="I4" s="94"/>
      <c r="J4" s="93"/>
      <c r="K4" s="291"/>
      <c r="L4" s="92"/>
      <c r="M4" s="213"/>
      <c r="N4" s="213"/>
      <c r="O4" s="213"/>
      <c r="P4" s="213"/>
      <c r="Q4" s="263"/>
      <c r="S4" s="213"/>
      <c r="T4" s="213"/>
      <c r="U4" s="213"/>
      <c r="V4" s="213"/>
      <c r="W4" s="263"/>
    </row>
    <row r="5" spans="1:23" ht="15" customHeight="1">
      <c r="B5" s="34" t="s">
        <v>4</v>
      </c>
      <c r="C5" s="40">
        <v>4645</v>
      </c>
      <c r="D5" s="40">
        <v>4504</v>
      </c>
      <c r="E5" s="40">
        <v>4194</v>
      </c>
      <c r="F5" s="188">
        <v>-9.7093649085037703E-2</v>
      </c>
      <c r="G5" s="39">
        <v>-6.8827708703374735E-2</v>
      </c>
      <c r="H5" s="43"/>
      <c r="I5" s="41">
        <v>18757</v>
      </c>
      <c r="J5" s="40">
        <v>17311</v>
      </c>
      <c r="K5" s="39">
        <v>-7.7091219278136114E-2</v>
      </c>
      <c r="L5" s="380"/>
      <c r="M5" s="41">
        <v>3760</v>
      </c>
      <c r="N5" s="40">
        <v>4995</v>
      </c>
      <c r="O5" s="40">
        <v>5357</v>
      </c>
      <c r="P5" s="40">
        <v>4645</v>
      </c>
      <c r="Q5" s="52">
        <v>18757</v>
      </c>
      <c r="S5" s="41">
        <v>4238</v>
      </c>
      <c r="T5" s="40">
        <v>4375</v>
      </c>
      <c r="U5" s="40">
        <v>4504</v>
      </c>
      <c r="V5" s="40">
        <v>4194</v>
      </c>
      <c r="W5" s="52">
        <v>17311</v>
      </c>
    </row>
    <row r="6" spans="1:23" ht="16.5" customHeight="1">
      <c r="B6" s="264" t="s">
        <v>120</v>
      </c>
      <c r="C6" s="215">
        <v>-3701</v>
      </c>
      <c r="D6" s="215">
        <v>-3689</v>
      </c>
      <c r="E6" s="178">
        <v>-3356</v>
      </c>
      <c r="F6" s="265">
        <v>-9.3218049175898376E-2</v>
      </c>
      <c r="G6" s="266">
        <v>-9.0268365410680396E-2</v>
      </c>
      <c r="H6" s="21"/>
      <c r="I6" s="17">
        <v>-13684</v>
      </c>
      <c r="J6" s="15">
        <v>-13853</v>
      </c>
      <c r="K6" s="95">
        <v>1.2350190002923034E-2</v>
      </c>
      <c r="L6" s="380"/>
      <c r="M6" s="224">
        <v>-2821</v>
      </c>
      <c r="N6" s="215">
        <v>-3408</v>
      </c>
      <c r="O6" s="215">
        <v>-3754</v>
      </c>
      <c r="P6" s="215">
        <v>-3701</v>
      </c>
      <c r="Q6" s="229">
        <v>-13684</v>
      </c>
      <c r="S6" s="224">
        <v>-3299</v>
      </c>
      <c r="T6" s="215">
        <v>-3509</v>
      </c>
      <c r="U6" s="215">
        <v>-3689</v>
      </c>
      <c r="V6" s="215">
        <v>-3356</v>
      </c>
      <c r="W6" s="229">
        <v>-13853</v>
      </c>
    </row>
    <row r="7" spans="1:23" customFormat="1">
      <c r="B7" s="34" t="s">
        <v>121</v>
      </c>
      <c r="C7" s="40">
        <v>944</v>
      </c>
      <c r="D7" s="40">
        <v>815</v>
      </c>
      <c r="E7" s="40">
        <v>838</v>
      </c>
      <c r="F7" s="188">
        <v>-0.11228813559322037</v>
      </c>
      <c r="G7" s="39">
        <v>2.8220858895705581E-2</v>
      </c>
      <c r="H7" s="43"/>
      <c r="I7" s="41">
        <v>5073</v>
      </c>
      <c r="J7" s="40">
        <v>3458</v>
      </c>
      <c r="K7" s="39">
        <v>-0.31835205992509363</v>
      </c>
      <c r="L7" s="380"/>
      <c r="M7" s="41">
        <v>939</v>
      </c>
      <c r="N7" s="40">
        <v>1587</v>
      </c>
      <c r="O7" s="40">
        <v>1603</v>
      </c>
      <c r="P7" s="40">
        <v>944</v>
      </c>
      <c r="Q7" s="52">
        <v>5073</v>
      </c>
      <c r="S7" s="41">
        <v>939</v>
      </c>
      <c r="T7" s="40">
        <v>866</v>
      </c>
      <c r="U7" s="40">
        <v>815</v>
      </c>
      <c r="V7" s="40">
        <v>838</v>
      </c>
      <c r="W7" s="52">
        <v>3458</v>
      </c>
    </row>
    <row r="8" spans="1:23" s="96" customFormat="1" ht="13.2">
      <c r="B8" s="264" t="s">
        <v>32</v>
      </c>
      <c r="C8" s="215">
        <v>-452</v>
      </c>
      <c r="D8" s="215">
        <v>-483</v>
      </c>
      <c r="E8" s="178">
        <v>-419</v>
      </c>
      <c r="F8" s="265">
        <v>-7.3008849557522071E-2</v>
      </c>
      <c r="G8" s="266">
        <v>-0.13250517598343681</v>
      </c>
      <c r="H8" s="61"/>
      <c r="I8" s="17">
        <v>-1896</v>
      </c>
      <c r="J8" s="15">
        <v>-1804</v>
      </c>
      <c r="K8" s="95">
        <v>-4.8523206751054815E-2</v>
      </c>
      <c r="L8" s="380"/>
      <c r="M8" s="224">
        <v>-377</v>
      </c>
      <c r="N8" s="215">
        <v>-522</v>
      </c>
      <c r="O8" s="215">
        <v>-545</v>
      </c>
      <c r="P8" s="215">
        <v>-452</v>
      </c>
      <c r="Q8" s="229">
        <v>-1896</v>
      </c>
      <c r="S8" s="224">
        <v>-420</v>
      </c>
      <c r="T8" s="215">
        <v>-482</v>
      </c>
      <c r="U8" s="215">
        <v>-483</v>
      </c>
      <c r="V8" s="215">
        <v>-419</v>
      </c>
      <c r="W8" s="229">
        <v>-1804</v>
      </c>
    </row>
    <row r="9" spans="1:23" s="96" customFormat="1" ht="13.2">
      <c r="B9" s="264" t="s">
        <v>33</v>
      </c>
      <c r="C9" s="215">
        <v>-198</v>
      </c>
      <c r="D9" s="215">
        <v>-194</v>
      </c>
      <c r="E9" s="178">
        <v>-187</v>
      </c>
      <c r="F9" s="265">
        <v>-5.555555555555558E-2</v>
      </c>
      <c r="G9" s="266">
        <v>-3.6082474226804107E-2</v>
      </c>
      <c r="H9" s="21"/>
      <c r="I9" s="17">
        <v>-657</v>
      </c>
      <c r="J9" s="15">
        <v>-705</v>
      </c>
      <c r="K9" s="95">
        <v>7.3059360730593603E-2</v>
      </c>
      <c r="L9" s="380"/>
      <c r="M9" s="224">
        <v>-137</v>
      </c>
      <c r="N9" s="215">
        <v>-155</v>
      </c>
      <c r="O9" s="215">
        <v>-167</v>
      </c>
      <c r="P9" s="215">
        <v>-198</v>
      </c>
      <c r="Q9" s="229">
        <v>-657</v>
      </c>
      <c r="S9" s="224">
        <v>-157</v>
      </c>
      <c r="T9" s="215">
        <v>-167</v>
      </c>
      <c r="U9" s="215">
        <v>-194</v>
      </c>
      <c r="V9" s="215">
        <v>-187</v>
      </c>
      <c r="W9" s="229">
        <v>-705</v>
      </c>
    </row>
    <row r="10" spans="1:23" s="96" customFormat="1" ht="13.2">
      <c r="B10" s="264" t="s">
        <v>34</v>
      </c>
      <c r="C10" s="215">
        <v>-23</v>
      </c>
      <c r="D10" s="215">
        <v>-16</v>
      </c>
      <c r="E10" s="178">
        <v>-19</v>
      </c>
      <c r="F10" s="265">
        <v>-0.17391304347826086</v>
      </c>
      <c r="G10" s="266">
        <v>0.1875</v>
      </c>
      <c r="H10" s="21"/>
      <c r="I10" s="17">
        <v>-65</v>
      </c>
      <c r="J10" s="15">
        <v>-61</v>
      </c>
      <c r="K10" s="95">
        <v>-6.1538461538461542E-2</v>
      </c>
      <c r="L10" s="380"/>
      <c r="M10" s="224">
        <v>-10</v>
      </c>
      <c r="N10" s="215">
        <v>-14</v>
      </c>
      <c r="O10" s="215">
        <v>-18</v>
      </c>
      <c r="P10" s="215">
        <v>-23</v>
      </c>
      <c r="Q10" s="229">
        <v>-65</v>
      </c>
      <c r="S10" s="224">
        <v>-18</v>
      </c>
      <c r="T10" s="215">
        <v>-8</v>
      </c>
      <c r="U10" s="215">
        <v>-16</v>
      </c>
      <c r="V10" s="215">
        <v>-19</v>
      </c>
      <c r="W10" s="229">
        <v>-61</v>
      </c>
    </row>
    <row r="11" spans="1:23" s="96" customFormat="1" ht="13.2">
      <c r="B11" s="274" t="s">
        <v>122</v>
      </c>
      <c r="C11" s="215">
        <v>-25</v>
      </c>
      <c r="D11" s="215">
        <v>-506</v>
      </c>
      <c r="E11" s="178">
        <v>-1782</v>
      </c>
      <c r="F11" s="265">
        <v>70.28</v>
      </c>
      <c r="G11" s="266">
        <v>2.5217391304347827</v>
      </c>
      <c r="H11" s="21"/>
      <c r="I11" s="17">
        <v>-123</v>
      </c>
      <c r="J11" s="15">
        <v>-2288</v>
      </c>
      <c r="K11" s="95">
        <v>17.601626016260163</v>
      </c>
      <c r="L11" s="380"/>
      <c r="M11" s="224">
        <v>0</v>
      </c>
      <c r="N11" s="215">
        <v>0</v>
      </c>
      <c r="O11" s="215">
        <v>-98</v>
      </c>
      <c r="P11" s="215">
        <v>-25</v>
      </c>
      <c r="Q11" s="229">
        <v>-123</v>
      </c>
      <c r="S11" s="224">
        <v>0</v>
      </c>
      <c r="T11" s="215">
        <v>0</v>
      </c>
      <c r="U11" s="215">
        <v>-506</v>
      </c>
      <c r="V11" s="215">
        <v>-1782</v>
      </c>
      <c r="W11" s="229">
        <v>-2288</v>
      </c>
    </row>
    <row r="12" spans="1:23" s="96" customFormat="1" ht="13.2">
      <c r="B12" s="264" t="s">
        <v>35</v>
      </c>
      <c r="C12" s="215">
        <v>196</v>
      </c>
      <c r="D12" s="215">
        <v>-3</v>
      </c>
      <c r="E12" s="178">
        <v>152</v>
      </c>
      <c r="F12" s="265">
        <v>-0.22448979591836737</v>
      </c>
      <c r="G12" s="266" t="s">
        <v>236</v>
      </c>
      <c r="H12" s="21"/>
      <c r="I12" s="17">
        <v>150</v>
      </c>
      <c r="J12" s="15">
        <v>152</v>
      </c>
      <c r="K12" s="95">
        <v>1.3333333333333419E-2</v>
      </c>
      <c r="L12" s="380"/>
      <c r="M12" s="224">
        <v>-11</v>
      </c>
      <c r="N12" s="215">
        <v>-11</v>
      </c>
      <c r="O12" s="215">
        <v>-24</v>
      </c>
      <c r="P12" s="215">
        <v>196</v>
      </c>
      <c r="Q12" s="229">
        <v>150</v>
      </c>
      <c r="S12" s="224">
        <v>-9</v>
      </c>
      <c r="T12" s="215">
        <v>12</v>
      </c>
      <c r="U12" s="215">
        <v>-3</v>
      </c>
      <c r="V12" s="215">
        <v>152</v>
      </c>
      <c r="W12" s="229">
        <v>152</v>
      </c>
    </row>
    <row r="13" spans="1:23" customFormat="1">
      <c r="B13" s="34" t="s">
        <v>8</v>
      </c>
      <c r="C13" s="40">
        <v>442</v>
      </c>
      <c r="D13" s="40">
        <v>-387</v>
      </c>
      <c r="E13" s="40">
        <v>-1417</v>
      </c>
      <c r="F13" s="188" t="s">
        <v>236</v>
      </c>
      <c r="G13" s="39">
        <v>2.6614987080103361</v>
      </c>
      <c r="H13" s="43"/>
      <c r="I13" s="41">
        <v>2482</v>
      </c>
      <c r="J13" s="40">
        <v>-1248</v>
      </c>
      <c r="K13" s="39" t="s">
        <v>236</v>
      </c>
      <c r="L13" s="380"/>
      <c r="M13" s="41">
        <v>404</v>
      </c>
      <c r="N13" s="40">
        <v>885</v>
      </c>
      <c r="O13" s="40">
        <v>751</v>
      </c>
      <c r="P13" s="40">
        <v>442</v>
      </c>
      <c r="Q13" s="52">
        <v>2482</v>
      </c>
      <c r="S13" s="41">
        <v>335</v>
      </c>
      <c r="T13" s="40">
        <v>221</v>
      </c>
      <c r="U13" s="40">
        <v>-387</v>
      </c>
      <c r="V13" s="40">
        <v>-1417</v>
      </c>
      <c r="W13" s="52">
        <v>-1248</v>
      </c>
    </row>
    <row r="14" spans="1:23" ht="5.25" customHeight="1">
      <c r="B14" s="264"/>
      <c r="C14" s="216"/>
      <c r="D14" s="216"/>
      <c r="E14" s="193"/>
      <c r="F14" s="265"/>
      <c r="G14" s="266"/>
      <c r="H14" s="21"/>
      <c r="I14" s="23"/>
      <c r="J14" s="24"/>
      <c r="K14" s="95"/>
      <c r="L14" s="380"/>
      <c r="M14" s="225"/>
      <c r="N14" s="216"/>
      <c r="O14" s="216"/>
      <c r="P14" s="216"/>
      <c r="Q14" s="483"/>
      <c r="S14" s="225"/>
      <c r="T14" s="216"/>
      <c r="U14" s="216"/>
      <c r="V14" s="216"/>
      <c r="W14" s="483"/>
    </row>
    <row r="15" spans="1:23" s="96" customFormat="1" ht="13.2">
      <c r="B15" s="264" t="s">
        <v>123</v>
      </c>
      <c r="C15" s="215">
        <v>58</v>
      </c>
      <c r="D15" s="215">
        <v>44</v>
      </c>
      <c r="E15" s="178">
        <v>-133</v>
      </c>
      <c r="F15" s="265" t="s">
        <v>236</v>
      </c>
      <c r="G15" s="266" t="s">
        <v>236</v>
      </c>
      <c r="H15" s="21"/>
      <c r="I15" s="17">
        <v>446</v>
      </c>
      <c r="J15" s="15">
        <v>94</v>
      </c>
      <c r="K15" s="95">
        <v>-0.78923766816143504</v>
      </c>
      <c r="L15" s="380"/>
      <c r="M15" s="224">
        <v>115</v>
      </c>
      <c r="N15" s="215">
        <v>132</v>
      </c>
      <c r="O15" s="215">
        <v>141</v>
      </c>
      <c r="P15" s="215">
        <v>58</v>
      </c>
      <c r="Q15" s="229">
        <v>446</v>
      </c>
      <c r="S15" s="224">
        <v>89</v>
      </c>
      <c r="T15" s="215">
        <v>94</v>
      </c>
      <c r="U15" s="215">
        <v>44</v>
      </c>
      <c r="V15" s="215">
        <v>-133</v>
      </c>
      <c r="W15" s="229">
        <v>94</v>
      </c>
    </row>
    <row r="16" spans="1:23" ht="5.25" customHeight="1">
      <c r="B16" s="264"/>
      <c r="C16" s="216">
        <v>0</v>
      </c>
      <c r="D16" s="216">
        <v>0</v>
      </c>
      <c r="E16" s="193">
        <v>0</v>
      </c>
      <c r="F16" s="265"/>
      <c r="G16" s="266"/>
      <c r="H16" s="21"/>
      <c r="I16" s="23">
        <v>0</v>
      </c>
      <c r="J16" s="24">
        <v>0</v>
      </c>
      <c r="K16" s="95"/>
      <c r="L16" s="380"/>
      <c r="M16" s="225"/>
      <c r="N16" s="216"/>
      <c r="O16" s="216"/>
      <c r="P16" s="216"/>
      <c r="Q16" s="483"/>
      <c r="S16" s="225"/>
      <c r="T16" s="216"/>
      <c r="U16" s="216"/>
      <c r="V16" s="216"/>
      <c r="W16" s="483"/>
    </row>
    <row r="17" spans="1:23" s="102" customFormat="1" ht="13.2">
      <c r="B17" s="269" t="s">
        <v>124</v>
      </c>
      <c r="C17" s="270">
        <v>804</v>
      </c>
      <c r="D17" s="270">
        <v>1042</v>
      </c>
      <c r="E17" s="271">
        <v>2054</v>
      </c>
      <c r="F17" s="265">
        <v>1.5547263681592041</v>
      </c>
      <c r="G17" s="266">
        <v>0.97120921305182351</v>
      </c>
      <c r="H17" s="100"/>
      <c r="I17" s="101">
        <v>2188</v>
      </c>
      <c r="J17" s="99">
        <v>4489</v>
      </c>
      <c r="K17" s="95">
        <v>1.0516453382084094</v>
      </c>
      <c r="L17" s="380"/>
      <c r="M17" s="484">
        <v>297</v>
      </c>
      <c r="N17" s="270">
        <v>445</v>
      </c>
      <c r="O17" s="270">
        <v>642</v>
      </c>
      <c r="P17" s="270">
        <v>804</v>
      </c>
      <c r="Q17" s="485">
        <v>2188</v>
      </c>
      <c r="S17" s="484">
        <v>601</v>
      </c>
      <c r="T17" s="270">
        <v>792</v>
      </c>
      <c r="U17" s="270">
        <v>1042</v>
      </c>
      <c r="V17" s="270">
        <v>2054</v>
      </c>
      <c r="W17" s="485">
        <v>4489</v>
      </c>
    </row>
    <row r="18" spans="1:23" s="102" customFormat="1" ht="13.2">
      <c r="B18" s="269" t="s">
        <v>125</v>
      </c>
      <c r="C18" s="270">
        <v>-773</v>
      </c>
      <c r="D18" s="270">
        <v>-930</v>
      </c>
      <c r="E18" s="271">
        <v>-1497</v>
      </c>
      <c r="F18" s="265">
        <v>0.93661060802069862</v>
      </c>
      <c r="G18" s="266">
        <v>0.60967741935483866</v>
      </c>
      <c r="H18" s="100"/>
      <c r="I18" s="101">
        <v>-2315</v>
      </c>
      <c r="J18" s="99">
        <v>-3979</v>
      </c>
      <c r="K18" s="95">
        <v>0.71879049676025919</v>
      </c>
      <c r="L18" s="380"/>
      <c r="M18" s="484">
        <v>-410</v>
      </c>
      <c r="N18" s="270">
        <v>-509</v>
      </c>
      <c r="O18" s="270">
        <v>-623</v>
      </c>
      <c r="P18" s="270">
        <v>-773</v>
      </c>
      <c r="Q18" s="485">
        <v>-2315</v>
      </c>
      <c r="S18" s="484">
        <v>-710</v>
      </c>
      <c r="T18" s="270">
        <v>-842</v>
      </c>
      <c r="U18" s="270">
        <v>-930</v>
      </c>
      <c r="V18" s="270">
        <v>-1497</v>
      </c>
      <c r="W18" s="485">
        <v>-3979</v>
      </c>
    </row>
    <row r="19" spans="1:23" s="102" customFormat="1" ht="13.2">
      <c r="B19" s="269" t="s">
        <v>126</v>
      </c>
      <c r="C19" s="270">
        <v>89</v>
      </c>
      <c r="D19" s="270">
        <v>94</v>
      </c>
      <c r="E19" s="271">
        <v>-8</v>
      </c>
      <c r="F19" s="265" t="s">
        <v>236</v>
      </c>
      <c r="G19" s="266" t="s">
        <v>236</v>
      </c>
      <c r="H19" s="59"/>
      <c r="I19" s="101">
        <v>255</v>
      </c>
      <c r="J19" s="99">
        <v>387</v>
      </c>
      <c r="K19" s="95">
        <v>0.51764705882352935</v>
      </c>
      <c r="L19" s="380"/>
      <c r="M19" s="484">
        <v>58</v>
      </c>
      <c r="N19" s="270">
        <v>42</v>
      </c>
      <c r="O19" s="270">
        <v>66</v>
      </c>
      <c r="P19" s="270">
        <v>89</v>
      </c>
      <c r="Q19" s="485">
        <v>255</v>
      </c>
      <c r="S19" s="484">
        <v>111</v>
      </c>
      <c r="T19" s="270">
        <v>190</v>
      </c>
      <c r="U19" s="270">
        <v>94</v>
      </c>
      <c r="V19" s="270">
        <v>-8</v>
      </c>
      <c r="W19" s="485">
        <v>387</v>
      </c>
    </row>
    <row r="20" spans="1:23" s="104" customFormat="1" ht="13.2">
      <c r="B20" s="264" t="s">
        <v>38</v>
      </c>
      <c r="C20" s="270">
        <v>120</v>
      </c>
      <c r="D20" s="270">
        <v>206</v>
      </c>
      <c r="E20" s="271">
        <v>549</v>
      </c>
      <c r="F20" s="265">
        <v>3.5750000000000002</v>
      </c>
      <c r="G20" s="266">
        <v>1.6650485436893203</v>
      </c>
      <c r="H20" s="103"/>
      <c r="I20" s="17">
        <v>128</v>
      </c>
      <c r="J20" s="99">
        <v>897</v>
      </c>
      <c r="K20" s="95">
        <v>6.0078125</v>
      </c>
      <c r="L20" s="380"/>
      <c r="M20" s="484">
        <v>-55</v>
      </c>
      <c r="N20" s="270">
        <v>-22</v>
      </c>
      <c r="O20" s="270">
        <v>85</v>
      </c>
      <c r="P20" s="270">
        <v>120</v>
      </c>
      <c r="Q20" s="485">
        <v>128</v>
      </c>
      <c r="S20" s="484">
        <v>2</v>
      </c>
      <c r="T20" s="270">
        <v>140</v>
      </c>
      <c r="U20" s="270">
        <v>206</v>
      </c>
      <c r="V20" s="270">
        <v>549</v>
      </c>
      <c r="W20" s="485">
        <v>897</v>
      </c>
    </row>
    <row r="21" spans="1:23" s="102" customFormat="1" ht="13.2">
      <c r="B21" s="264"/>
      <c r="C21" s="215"/>
      <c r="D21" s="215"/>
      <c r="E21" s="178"/>
      <c r="F21" s="265"/>
      <c r="G21" s="266"/>
      <c r="H21" s="21"/>
      <c r="I21" s="17"/>
      <c r="J21" s="15"/>
      <c r="K21" s="95"/>
      <c r="L21" s="380"/>
      <c r="M21" s="224"/>
      <c r="N21" s="215"/>
      <c r="O21" s="215"/>
      <c r="P21" s="215"/>
      <c r="Q21" s="229"/>
      <c r="S21" s="224"/>
      <c r="T21" s="215"/>
      <c r="U21" s="215"/>
      <c r="V21" s="215"/>
      <c r="W21" s="229"/>
    </row>
    <row r="22" spans="1:23" customFormat="1">
      <c r="B22" s="34" t="s">
        <v>127</v>
      </c>
      <c r="C22" s="40">
        <v>620</v>
      </c>
      <c r="D22" s="40">
        <v>-137</v>
      </c>
      <c r="E22" s="40">
        <v>-1001</v>
      </c>
      <c r="F22" s="188" t="s">
        <v>236</v>
      </c>
      <c r="G22" s="39">
        <v>6.3065693430656937</v>
      </c>
      <c r="H22" s="43"/>
      <c r="I22" s="41">
        <v>3056</v>
      </c>
      <c r="J22" s="40">
        <v>-257</v>
      </c>
      <c r="K22" s="39" t="s">
        <v>236</v>
      </c>
      <c r="L22" s="380"/>
      <c r="M22" s="41">
        <v>464</v>
      </c>
      <c r="N22" s="40">
        <v>995</v>
      </c>
      <c r="O22" s="40">
        <v>977</v>
      </c>
      <c r="P22" s="40">
        <v>620</v>
      </c>
      <c r="Q22" s="52">
        <v>3056</v>
      </c>
      <c r="S22" s="41">
        <v>426</v>
      </c>
      <c r="T22" s="40">
        <v>455</v>
      </c>
      <c r="U22" s="40">
        <v>-137</v>
      </c>
      <c r="V22" s="40">
        <v>-1001</v>
      </c>
      <c r="W22" s="52">
        <v>-257</v>
      </c>
    </row>
    <row r="23" spans="1:23" s="102" customFormat="1" ht="13.2">
      <c r="B23" s="264" t="s">
        <v>39</v>
      </c>
      <c r="C23" s="215">
        <v>-156</v>
      </c>
      <c r="D23" s="215">
        <v>0</v>
      </c>
      <c r="E23" s="178">
        <v>-860</v>
      </c>
      <c r="F23" s="267">
        <v>4.5128205128205128</v>
      </c>
      <c r="G23" s="268" t="s">
        <v>236</v>
      </c>
      <c r="H23" s="21"/>
      <c r="I23" s="17">
        <v>-822</v>
      </c>
      <c r="J23" s="15">
        <v>-1020</v>
      </c>
      <c r="K23" s="95">
        <v>0.24087591240875916</v>
      </c>
      <c r="L23" s="380"/>
      <c r="M23" s="224">
        <v>-197</v>
      </c>
      <c r="N23" s="215">
        <v>-185</v>
      </c>
      <c r="O23" s="215">
        <v>-284</v>
      </c>
      <c r="P23" s="215">
        <v>-156</v>
      </c>
      <c r="Q23" s="229">
        <v>-822</v>
      </c>
      <c r="S23" s="224">
        <v>-85</v>
      </c>
      <c r="T23" s="215">
        <v>-75</v>
      </c>
      <c r="U23" s="215">
        <v>0</v>
      </c>
      <c r="V23" s="215">
        <v>-860</v>
      </c>
      <c r="W23" s="229">
        <v>-1020</v>
      </c>
    </row>
    <row r="24" spans="1:23" customFormat="1">
      <c r="B24" s="34" t="s">
        <v>128</v>
      </c>
      <c r="C24" s="40">
        <v>464</v>
      </c>
      <c r="D24" s="40">
        <v>-137</v>
      </c>
      <c r="E24" s="40">
        <v>-1861</v>
      </c>
      <c r="F24" s="188" t="s">
        <v>236</v>
      </c>
      <c r="G24" s="39">
        <v>12.583941605839415</v>
      </c>
      <c r="H24" s="43"/>
      <c r="I24" s="41">
        <v>2234</v>
      </c>
      <c r="J24" s="40">
        <v>-1277</v>
      </c>
      <c r="K24" s="39" t="s">
        <v>236</v>
      </c>
      <c r="L24" s="380"/>
      <c r="M24" s="41">
        <v>267</v>
      </c>
      <c r="N24" s="40">
        <v>810</v>
      </c>
      <c r="O24" s="40">
        <v>693</v>
      </c>
      <c r="P24" s="40">
        <v>464</v>
      </c>
      <c r="Q24" s="52">
        <v>2234</v>
      </c>
      <c r="S24" s="41">
        <v>341</v>
      </c>
      <c r="T24" s="40">
        <v>380</v>
      </c>
      <c r="U24" s="40">
        <v>-137</v>
      </c>
      <c r="V24" s="40">
        <v>-1861</v>
      </c>
      <c r="W24" s="52">
        <v>-1277</v>
      </c>
    </row>
    <row r="25" spans="1:23" ht="12.6" customHeight="1">
      <c r="B25" s="264"/>
      <c r="C25" s="215"/>
      <c r="D25" s="215"/>
      <c r="E25" s="178"/>
      <c r="F25" s="265"/>
      <c r="G25" s="266"/>
      <c r="H25" s="21"/>
      <c r="I25" s="17"/>
      <c r="J25" s="15"/>
      <c r="K25" s="95"/>
      <c r="L25" s="380"/>
      <c r="M25" s="224"/>
      <c r="N25" s="215"/>
      <c r="O25" s="215"/>
      <c r="P25" s="215"/>
      <c r="Q25" s="229"/>
      <c r="S25" s="224"/>
      <c r="T25" s="215"/>
      <c r="U25" s="215"/>
      <c r="V25" s="215"/>
      <c r="W25" s="229"/>
    </row>
    <row r="26" spans="1:23" ht="15" customHeight="1">
      <c r="B26" s="264" t="s">
        <v>129</v>
      </c>
      <c r="C26" s="215">
        <v>465</v>
      </c>
      <c r="D26" s="215">
        <v>-128</v>
      </c>
      <c r="E26" s="178">
        <v>-1860</v>
      </c>
      <c r="F26" s="267" t="s">
        <v>236</v>
      </c>
      <c r="G26" s="268">
        <v>13.53125</v>
      </c>
      <c r="H26" s="21"/>
      <c r="I26" s="17">
        <v>2228</v>
      </c>
      <c r="J26" s="15">
        <v>-1312</v>
      </c>
      <c r="K26" s="105" t="s">
        <v>236</v>
      </c>
      <c r="L26" s="380"/>
      <c r="M26" s="224">
        <v>269</v>
      </c>
      <c r="N26" s="215">
        <v>802</v>
      </c>
      <c r="O26" s="215">
        <v>692</v>
      </c>
      <c r="P26" s="215">
        <v>465</v>
      </c>
      <c r="Q26" s="229">
        <v>2228</v>
      </c>
      <c r="S26" s="224">
        <v>341</v>
      </c>
      <c r="T26" s="215">
        <v>335</v>
      </c>
      <c r="U26" s="215">
        <v>-128</v>
      </c>
      <c r="V26" s="215">
        <v>-1860</v>
      </c>
      <c r="W26" s="229">
        <v>-1312</v>
      </c>
    </row>
    <row r="27" spans="1:23" ht="15" customHeight="1">
      <c r="B27" s="264" t="s">
        <v>130</v>
      </c>
      <c r="C27" s="215">
        <v>-1</v>
      </c>
      <c r="D27" s="215">
        <v>-9</v>
      </c>
      <c r="E27" s="178">
        <v>-1</v>
      </c>
      <c r="F27" s="267">
        <v>0</v>
      </c>
      <c r="G27" s="268">
        <v>-0.88888888888888884</v>
      </c>
      <c r="H27" s="61"/>
      <c r="I27" s="17">
        <v>6</v>
      </c>
      <c r="J27" s="15">
        <v>35</v>
      </c>
      <c r="K27" s="105">
        <v>4.833333333333333</v>
      </c>
      <c r="L27" s="380"/>
      <c r="M27" s="224">
        <v>-2</v>
      </c>
      <c r="N27" s="215">
        <v>8</v>
      </c>
      <c r="O27" s="215">
        <v>1</v>
      </c>
      <c r="P27" s="215">
        <v>-1</v>
      </c>
      <c r="Q27" s="229">
        <v>6</v>
      </c>
      <c r="S27" s="224">
        <v>0</v>
      </c>
      <c r="T27" s="215">
        <v>45</v>
      </c>
      <c r="U27" s="215">
        <v>-9</v>
      </c>
      <c r="V27" s="215">
        <v>-1</v>
      </c>
      <c r="W27" s="229">
        <v>35</v>
      </c>
    </row>
    <row r="28" spans="1:23" ht="13.2">
      <c r="B28" s="264"/>
      <c r="C28" s="215"/>
      <c r="D28" s="215"/>
      <c r="E28" s="178"/>
      <c r="F28" s="265"/>
      <c r="G28" s="266"/>
      <c r="H28" s="61"/>
      <c r="I28" s="17"/>
      <c r="J28" s="15"/>
      <c r="K28" s="95"/>
      <c r="L28" s="380"/>
      <c r="M28" s="224"/>
      <c r="N28" s="215"/>
      <c r="O28" s="215"/>
      <c r="P28" s="215"/>
      <c r="Q28" s="229"/>
      <c r="S28" s="224"/>
      <c r="T28" s="215"/>
      <c r="U28" s="215"/>
      <c r="V28" s="215"/>
      <c r="W28" s="229"/>
    </row>
    <row r="29" spans="1:23" ht="26.4">
      <c r="B29" s="273" t="s">
        <v>131</v>
      </c>
      <c r="C29" s="276">
        <v>1.1899999999999995</v>
      </c>
      <c r="D29" s="276">
        <v>-0.33000000000000007</v>
      </c>
      <c r="E29" s="277">
        <v>-4.75</v>
      </c>
      <c r="F29" s="337" t="s">
        <v>236</v>
      </c>
      <c r="G29" s="338">
        <v>13.393939393939391</v>
      </c>
      <c r="H29" s="75"/>
      <c r="I29" s="278">
        <v>5.67</v>
      </c>
      <c r="J29" s="279">
        <v>-3.35</v>
      </c>
      <c r="K29" s="280" t="s">
        <v>236</v>
      </c>
      <c r="L29" s="380"/>
      <c r="M29" s="486">
        <v>0.68</v>
      </c>
      <c r="N29" s="276">
        <v>2.04</v>
      </c>
      <c r="O29" s="276">
        <v>1.7600000000000002</v>
      </c>
      <c r="P29" s="276">
        <v>1.1899999999999995</v>
      </c>
      <c r="Q29" s="487">
        <v>5.67</v>
      </c>
      <c r="S29" s="486">
        <v>0.87</v>
      </c>
      <c r="T29" s="276">
        <v>0.86</v>
      </c>
      <c r="U29" s="276">
        <v>-0.33000000000000007</v>
      </c>
      <c r="V29" s="276">
        <v>-4.75</v>
      </c>
      <c r="W29" s="487">
        <v>-3.35</v>
      </c>
    </row>
    <row r="30" spans="1:23" ht="18.899999999999999" customHeight="1">
      <c r="A30"/>
      <c r="B30" s="749" t="s">
        <v>234</v>
      </c>
      <c r="C30" s="749"/>
      <c r="D30" s="749"/>
      <c r="E30" s="749"/>
      <c r="F30" s="749"/>
      <c r="G30"/>
      <c r="I30"/>
      <c r="J30"/>
      <c r="K30"/>
      <c r="L30"/>
    </row>
    <row r="31" spans="1:23" customFormat="1" ht="15" customHeight="1">
      <c r="B31" s="488" t="s">
        <v>284</v>
      </c>
      <c r="C31" s="488"/>
      <c r="D31" s="488"/>
      <c r="E31" s="488"/>
      <c r="F31" s="488"/>
      <c r="G31" s="488"/>
    </row>
    <row r="32" spans="1:23" ht="13.5" customHeight="1">
      <c r="B32" s="54" t="s">
        <v>119</v>
      </c>
      <c r="C32" s="707" t="s">
        <v>233</v>
      </c>
      <c r="D32" s="707" t="s">
        <v>254</v>
      </c>
      <c r="E32" s="707" t="s">
        <v>255</v>
      </c>
      <c r="F32" s="736" t="s">
        <v>2</v>
      </c>
      <c r="G32" s="736" t="s">
        <v>1</v>
      </c>
      <c r="H32" s="4"/>
      <c r="I32" s="719">
        <v>2022</v>
      </c>
      <c r="J32" s="719">
        <v>2023</v>
      </c>
      <c r="K32" s="728" t="s">
        <v>2</v>
      </c>
      <c r="L32" s="92"/>
      <c r="M32" s="707" t="s">
        <v>54</v>
      </c>
      <c r="N32" s="707" t="s">
        <v>227</v>
      </c>
      <c r="O32" s="707" t="s">
        <v>232</v>
      </c>
      <c r="P32" s="707" t="s">
        <v>233</v>
      </c>
      <c r="Q32" s="709">
        <v>2022</v>
      </c>
      <c r="S32" s="707" t="s">
        <v>242</v>
      </c>
      <c r="T32" s="707" t="s">
        <v>253</v>
      </c>
      <c r="U32" s="707" t="s">
        <v>254</v>
      </c>
      <c r="V32" s="707" t="s">
        <v>255</v>
      </c>
      <c r="W32" s="709">
        <v>2023</v>
      </c>
    </row>
    <row r="33" spans="2:23" ht="12">
      <c r="B33" s="5" t="s">
        <v>132</v>
      </c>
      <c r="C33" s="708"/>
      <c r="D33" s="708"/>
      <c r="E33" s="708"/>
      <c r="F33" s="737"/>
      <c r="G33" s="737"/>
      <c r="H33" s="4"/>
      <c r="I33" s="720"/>
      <c r="J33" s="720"/>
      <c r="K33" s="729"/>
      <c r="L33" s="92"/>
      <c r="M33" s="730"/>
      <c r="N33" s="730"/>
      <c r="O33" s="730"/>
      <c r="P33" s="730"/>
      <c r="Q33" s="727"/>
      <c r="S33" s="730"/>
      <c r="T33" s="730"/>
      <c r="U33" s="730"/>
      <c r="V33" s="730"/>
      <c r="W33" s="727"/>
    </row>
    <row r="34" spans="2:23" ht="5.25" customHeight="1">
      <c r="B34" s="272"/>
      <c r="C34" s="213"/>
      <c r="D34" s="213"/>
      <c r="E34" s="213"/>
      <c r="F34" s="213"/>
      <c r="G34" s="263"/>
      <c r="H34" s="4"/>
      <c r="I34" s="94"/>
      <c r="J34" s="93"/>
      <c r="K34" s="291"/>
      <c r="L34" s="92"/>
      <c r="M34" s="213"/>
      <c r="N34" s="213"/>
      <c r="O34" s="213"/>
      <c r="P34" s="213"/>
      <c r="Q34" s="263"/>
      <c r="S34" s="213"/>
      <c r="T34" s="213"/>
      <c r="U34" s="213"/>
      <c r="V34" s="213"/>
      <c r="W34" s="263"/>
    </row>
    <row r="35" spans="2:23" ht="13.8">
      <c r="B35" s="34" t="s">
        <v>4</v>
      </c>
      <c r="C35" s="40">
        <v>786493</v>
      </c>
      <c r="D35" s="40">
        <v>1473630</v>
      </c>
      <c r="E35" s="40">
        <v>2153826</v>
      </c>
      <c r="F35" s="188">
        <v>1.7385189696538941</v>
      </c>
      <c r="G35" s="39">
        <v>0.46157855092526612</v>
      </c>
      <c r="H35" s="43"/>
      <c r="I35" s="41">
        <v>2526466</v>
      </c>
      <c r="J35" s="40">
        <v>5484544</v>
      </c>
      <c r="K35" s="39">
        <v>1.1708362590274319</v>
      </c>
      <c r="L35" s="380"/>
      <c r="M35" s="41">
        <v>401451</v>
      </c>
      <c r="N35" s="40">
        <v>595970</v>
      </c>
      <c r="O35" s="40">
        <v>742552</v>
      </c>
      <c r="P35" s="40">
        <v>786493</v>
      </c>
      <c r="Q35" s="52">
        <v>2526466</v>
      </c>
      <c r="S35" s="41">
        <v>820325</v>
      </c>
      <c r="T35" s="40">
        <v>1036763</v>
      </c>
      <c r="U35" s="40">
        <v>1473630</v>
      </c>
      <c r="V35" s="40">
        <v>2153826</v>
      </c>
      <c r="W35" s="52">
        <v>5484544</v>
      </c>
    </row>
    <row r="36" spans="2:23" ht="13.2">
      <c r="B36" s="264" t="s">
        <v>120</v>
      </c>
      <c r="C36" s="215">
        <v>-640604</v>
      </c>
      <c r="D36" s="215">
        <v>-1250786</v>
      </c>
      <c r="E36" s="178">
        <v>-1779688</v>
      </c>
      <c r="F36" s="265">
        <v>1.7781406297806446</v>
      </c>
      <c r="G36" s="266">
        <v>0.42285570833060171</v>
      </c>
      <c r="H36" s="21"/>
      <c r="I36" s="17">
        <v>-1881711</v>
      </c>
      <c r="J36" s="15">
        <v>-4525390</v>
      </c>
      <c r="K36" s="95">
        <v>1.4049335950100734</v>
      </c>
      <c r="L36" s="380"/>
      <c r="M36" s="224">
        <v>-303142</v>
      </c>
      <c r="N36" s="215">
        <v>-410626</v>
      </c>
      <c r="O36" s="215">
        <v>-527339</v>
      </c>
      <c r="P36" s="215">
        <v>-640604</v>
      </c>
      <c r="Q36" s="229">
        <v>-1881711</v>
      </c>
      <c r="S36" s="224">
        <v>-646516</v>
      </c>
      <c r="T36" s="215">
        <v>-848400</v>
      </c>
      <c r="U36" s="215">
        <v>-1250786</v>
      </c>
      <c r="V36" s="215">
        <v>-1779688</v>
      </c>
      <c r="W36" s="229">
        <v>-4525390</v>
      </c>
    </row>
    <row r="37" spans="2:23">
      <c r="B37" s="34" t="s">
        <v>121</v>
      </c>
      <c r="C37" s="40">
        <v>145889</v>
      </c>
      <c r="D37" s="40">
        <v>222844</v>
      </c>
      <c r="E37" s="40">
        <v>374138</v>
      </c>
      <c r="F37" s="188">
        <v>1.5645387931920842</v>
      </c>
      <c r="G37" s="39">
        <v>0.67892337240401357</v>
      </c>
      <c r="H37" s="43"/>
      <c r="I37" s="41">
        <v>644755</v>
      </c>
      <c r="J37" s="40">
        <v>959154</v>
      </c>
      <c r="K37" s="39">
        <v>0.4876255321788896</v>
      </c>
      <c r="L37" s="380"/>
      <c r="M37" s="41">
        <v>98309</v>
      </c>
      <c r="N37" s="40">
        <v>185344</v>
      </c>
      <c r="O37" s="40">
        <v>215213</v>
      </c>
      <c r="P37" s="40">
        <v>145889</v>
      </c>
      <c r="Q37" s="52">
        <v>644755</v>
      </c>
      <c r="R37"/>
      <c r="S37" s="41">
        <v>173809</v>
      </c>
      <c r="T37" s="40">
        <v>188363</v>
      </c>
      <c r="U37" s="40">
        <v>222844</v>
      </c>
      <c r="V37" s="40">
        <v>374138</v>
      </c>
      <c r="W37" s="52">
        <v>959154</v>
      </c>
    </row>
    <row r="38" spans="2:23" ht="13.2">
      <c r="B38" s="264" t="s">
        <v>32</v>
      </c>
      <c r="C38" s="215">
        <v>-78126</v>
      </c>
      <c r="D38" s="215">
        <v>-160553</v>
      </c>
      <c r="E38" s="178">
        <v>-239310</v>
      </c>
      <c r="F38" s="265">
        <v>2.0631287919514629</v>
      </c>
      <c r="G38" s="266">
        <v>0.49053583551848923</v>
      </c>
      <c r="H38" s="61"/>
      <c r="I38" s="17">
        <v>-257724</v>
      </c>
      <c r="J38" s="15">
        <v>-598318</v>
      </c>
      <c r="K38" s="95">
        <v>1.3215455293259457</v>
      </c>
      <c r="L38" s="380"/>
      <c r="M38" s="224">
        <v>-40506</v>
      </c>
      <c r="N38" s="215">
        <v>-62847</v>
      </c>
      <c r="O38" s="215">
        <v>-76245</v>
      </c>
      <c r="P38" s="215">
        <v>-78126</v>
      </c>
      <c r="Q38" s="229">
        <v>-257724</v>
      </c>
      <c r="R38" s="96"/>
      <c r="S38" s="224">
        <v>-82750</v>
      </c>
      <c r="T38" s="215">
        <v>-115705</v>
      </c>
      <c r="U38" s="215">
        <v>-160553</v>
      </c>
      <c r="V38" s="215">
        <v>-239310</v>
      </c>
      <c r="W38" s="229">
        <v>-598318</v>
      </c>
    </row>
    <row r="39" spans="2:23" ht="13.2">
      <c r="B39" s="264" t="s">
        <v>33</v>
      </c>
      <c r="C39" s="215">
        <v>-33838</v>
      </c>
      <c r="D39" s="215">
        <v>-68062</v>
      </c>
      <c r="E39" s="178">
        <v>-120069</v>
      </c>
      <c r="F39" s="265">
        <v>2.5483480111117678</v>
      </c>
      <c r="G39" s="266">
        <v>0.76411213305515568</v>
      </c>
      <c r="H39" s="21"/>
      <c r="I39" s="17">
        <v>-92207</v>
      </c>
      <c r="J39" s="15">
        <v>-260315</v>
      </c>
      <c r="K39" s="95">
        <v>1.8231587623499301</v>
      </c>
      <c r="L39" s="380"/>
      <c r="M39" s="224">
        <v>-14774</v>
      </c>
      <c r="N39" s="215">
        <v>-19218</v>
      </c>
      <c r="O39" s="215">
        <v>-24377</v>
      </c>
      <c r="P39" s="215">
        <v>-33838</v>
      </c>
      <c r="Q39" s="229">
        <v>-92207</v>
      </c>
      <c r="R39" s="96"/>
      <c r="S39" s="224">
        <v>-30970</v>
      </c>
      <c r="T39" s="215">
        <v>-41214</v>
      </c>
      <c r="U39" s="215">
        <v>-68062</v>
      </c>
      <c r="V39" s="215">
        <v>-120069</v>
      </c>
      <c r="W39" s="229">
        <v>-260315</v>
      </c>
    </row>
    <row r="40" spans="2:23" ht="13.2">
      <c r="B40" s="264" t="s">
        <v>34</v>
      </c>
      <c r="C40" s="215">
        <v>-3858</v>
      </c>
      <c r="D40" s="215">
        <v>-5487</v>
      </c>
      <c r="E40" s="178">
        <v>-8963</v>
      </c>
      <c r="F40" s="265">
        <v>1.3232244686365995</v>
      </c>
      <c r="G40" s="266">
        <v>0.63349735739019497</v>
      </c>
      <c r="H40" s="21"/>
      <c r="I40" s="17">
        <v>-9127</v>
      </c>
      <c r="J40" s="15">
        <v>-19995</v>
      </c>
      <c r="K40" s="95">
        <v>1.1907527117344143</v>
      </c>
      <c r="L40" s="380"/>
      <c r="M40" s="224">
        <v>-1123</v>
      </c>
      <c r="N40" s="215">
        <v>-1553</v>
      </c>
      <c r="O40" s="215">
        <v>-2593</v>
      </c>
      <c r="P40" s="215">
        <v>-3858</v>
      </c>
      <c r="Q40" s="229">
        <v>-9127</v>
      </c>
      <c r="R40" s="96"/>
      <c r="S40" s="224">
        <v>-3698</v>
      </c>
      <c r="T40" s="215">
        <v>-1847</v>
      </c>
      <c r="U40" s="215">
        <v>-5487</v>
      </c>
      <c r="V40" s="215">
        <v>-8963</v>
      </c>
      <c r="W40" s="229">
        <v>-19995</v>
      </c>
    </row>
    <row r="41" spans="2:23" ht="13.2">
      <c r="B41" s="274" t="s">
        <v>122</v>
      </c>
      <c r="C41" s="215">
        <v>-4319</v>
      </c>
      <c r="D41" s="215">
        <v>-176769</v>
      </c>
      <c r="E41" s="178">
        <v>-1437604</v>
      </c>
      <c r="F41" s="265">
        <v>331.8557536466775</v>
      </c>
      <c r="G41" s="266">
        <v>7.1326703211535953</v>
      </c>
      <c r="H41" s="21"/>
      <c r="I41" s="17">
        <v>-18427</v>
      </c>
      <c r="J41" s="15">
        <v>-1614373</v>
      </c>
      <c r="K41" s="95">
        <v>86.609106202854505</v>
      </c>
      <c r="L41" s="380"/>
      <c r="M41" s="224">
        <v>0</v>
      </c>
      <c r="N41" s="215">
        <v>0</v>
      </c>
      <c r="O41" s="215">
        <v>-14108</v>
      </c>
      <c r="P41" s="215">
        <v>-4319</v>
      </c>
      <c r="Q41" s="229">
        <v>-18427</v>
      </c>
      <c r="R41" s="96"/>
      <c r="S41" s="224">
        <v>0</v>
      </c>
      <c r="T41" s="215">
        <v>0</v>
      </c>
      <c r="U41" s="215">
        <v>-176769</v>
      </c>
      <c r="V41" s="215">
        <v>-1437604</v>
      </c>
      <c r="W41" s="229">
        <v>-1614373</v>
      </c>
    </row>
    <row r="42" spans="2:23" ht="13.2">
      <c r="B42" s="264" t="s">
        <v>35</v>
      </c>
      <c r="C42" s="215">
        <v>35651</v>
      </c>
      <c r="D42" s="215">
        <v>1640</v>
      </c>
      <c r="E42" s="178">
        <v>60675</v>
      </c>
      <c r="F42" s="265">
        <v>0.70191579478836497</v>
      </c>
      <c r="G42" s="266">
        <v>35.996951219512198</v>
      </c>
      <c r="H42" s="21"/>
      <c r="I42" s="17">
        <v>30346</v>
      </c>
      <c r="J42" s="15">
        <v>64576</v>
      </c>
      <c r="K42" s="95">
        <v>1.1279905094575891</v>
      </c>
      <c r="L42" s="380"/>
      <c r="M42" s="224">
        <v>-1457</v>
      </c>
      <c r="N42" s="215">
        <v>-1370</v>
      </c>
      <c r="O42" s="215">
        <v>-2478</v>
      </c>
      <c r="P42" s="215">
        <v>35651</v>
      </c>
      <c r="Q42" s="229">
        <v>30346</v>
      </c>
      <c r="R42" s="96"/>
      <c r="S42" s="224">
        <v>-1435</v>
      </c>
      <c r="T42" s="215">
        <v>3696</v>
      </c>
      <c r="U42" s="215">
        <v>1640</v>
      </c>
      <c r="V42" s="215">
        <v>60675</v>
      </c>
      <c r="W42" s="229">
        <v>64576</v>
      </c>
    </row>
    <row r="43" spans="2:23">
      <c r="B43" s="34" t="s">
        <v>8</v>
      </c>
      <c r="C43" s="40">
        <v>61399</v>
      </c>
      <c r="D43" s="40">
        <v>-186387</v>
      </c>
      <c r="E43" s="40">
        <v>-1371133</v>
      </c>
      <c r="F43" s="188" t="s">
        <v>236</v>
      </c>
      <c r="G43" s="39">
        <v>6.3563767859346409</v>
      </c>
      <c r="H43" s="43"/>
      <c r="I43" s="41">
        <v>297616</v>
      </c>
      <c r="J43" s="40">
        <v>-1469271</v>
      </c>
      <c r="K43" s="39" t="s">
        <v>236</v>
      </c>
      <c r="L43" s="380"/>
      <c r="M43" s="41">
        <v>40449</v>
      </c>
      <c r="N43" s="40">
        <v>100356</v>
      </c>
      <c r="O43" s="40">
        <v>95412</v>
      </c>
      <c r="P43" s="40">
        <v>61399</v>
      </c>
      <c r="Q43" s="52">
        <v>297616</v>
      </c>
      <c r="R43"/>
      <c r="S43" s="41">
        <v>54956</v>
      </c>
      <c r="T43" s="40">
        <v>33293</v>
      </c>
      <c r="U43" s="40">
        <v>-186387</v>
      </c>
      <c r="V43" s="40">
        <v>-1371133</v>
      </c>
      <c r="W43" s="52">
        <v>-1469271</v>
      </c>
    </row>
    <row r="44" spans="2:23" ht="13.2">
      <c r="B44" s="264"/>
      <c r="C44" s="216"/>
      <c r="D44" s="216"/>
      <c r="E44" s="193"/>
      <c r="F44" s="265"/>
      <c r="G44" s="266"/>
      <c r="H44" s="21"/>
      <c r="I44" s="23"/>
      <c r="J44" s="24"/>
      <c r="K44" s="95"/>
      <c r="L44" s="380"/>
      <c r="M44" s="225"/>
      <c r="N44" s="216"/>
      <c r="O44" s="216"/>
      <c r="P44" s="216"/>
      <c r="Q44" s="483"/>
      <c r="S44" s="225"/>
      <c r="T44" s="216"/>
      <c r="U44" s="216"/>
      <c r="V44" s="216"/>
      <c r="W44" s="483"/>
    </row>
    <row r="45" spans="2:23" ht="13.2">
      <c r="B45" s="264" t="s">
        <v>123</v>
      </c>
      <c r="C45" s="215">
        <v>11350</v>
      </c>
      <c r="D45" s="215">
        <v>13182</v>
      </c>
      <c r="E45" s="178">
        <v>-82887</v>
      </c>
      <c r="F45" s="265" t="s">
        <v>236</v>
      </c>
      <c r="G45" s="266" t="s">
        <v>236</v>
      </c>
      <c r="H45" s="21"/>
      <c r="I45" s="17">
        <v>58082</v>
      </c>
      <c r="J45" s="15">
        <v>-30909</v>
      </c>
      <c r="K45" s="95" t="s">
        <v>236</v>
      </c>
      <c r="L45" s="380"/>
      <c r="M45" s="224">
        <v>12229</v>
      </c>
      <c r="N45" s="215">
        <v>15465</v>
      </c>
      <c r="O45" s="215">
        <v>19038</v>
      </c>
      <c r="P45" s="215">
        <v>11350</v>
      </c>
      <c r="Q45" s="229">
        <v>58082</v>
      </c>
      <c r="R45" s="96"/>
      <c r="S45" s="224">
        <v>16946</v>
      </c>
      <c r="T45" s="215">
        <v>21850</v>
      </c>
      <c r="U45" s="215">
        <v>13182</v>
      </c>
      <c r="V45" s="215">
        <v>-82887</v>
      </c>
      <c r="W45" s="229">
        <v>-30909</v>
      </c>
    </row>
    <row r="46" spans="2:23" ht="5.25" customHeight="1">
      <c r="B46" s="264"/>
      <c r="C46" s="216"/>
      <c r="D46" s="216"/>
      <c r="E46" s="193"/>
      <c r="F46" s="265"/>
      <c r="G46" s="266"/>
      <c r="H46" s="21"/>
      <c r="I46" s="23">
        <v>0</v>
      </c>
      <c r="J46" s="24">
        <v>0</v>
      </c>
      <c r="K46" s="95"/>
      <c r="L46" s="380"/>
      <c r="M46" s="225"/>
      <c r="N46" s="216"/>
      <c r="O46" s="216"/>
      <c r="P46" s="216"/>
      <c r="Q46" s="483"/>
      <c r="S46" s="225"/>
      <c r="T46" s="216"/>
      <c r="U46" s="216"/>
      <c r="V46" s="216"/>
      <c r="W46" s="483"/>
    </row>
    <row r="47" spans="2:23" ht="13.2">
      <c r="B47" s="269" t="s">
        <v>124</v>
      </c>
      <c r="C47" s="270">
        <v>134679</v>
      </c>
      <c r="D47" s="270">
        <v>324542</v>
      </c>
      <c r="E47" s="271">
        <v>1280159</v>
      </c>
      <c r="F47" s="265">
        <v>8.5052606568210329</v>
      </c>
      <c r="G47" s="266">
        <v>2.9445094933783609</v>
      </c>
      <c r="H47" s="100"/>
      <c r="I47" s="101">
        <v>307811</v>
      </c>
      <c r="J47" s="99">
        <v>1906998</v>
      </c>
      <c r="K47" s="95">
        <v>5.1953536423324707</v>
      </c>
      <c r="L47" s="380"/>
      <c r="M47" s="484">
        <v>32110</v>
      </c>
      <c r="N47" s="270">
        <v>53736</v>
      </c>
      <c r="O47" s="270">
        <v>87286</v>
      </c>
      <c r="P47" s="270">
        <v>134679</v>
      </c>
      <c r="Q47" s="485">
        <v>307811</v>
      </c>
      <c r="R47" s="102"/>
      <c r="S47" s="484">
        <v>116187</v>
      </c>
      <c r="T47" s="270">
        <v>186110</v>
      </c>
      <c r="U47" s="270">
        <v>324542</v>
      </c>
      <c r="V47" s="270">
        <v>1280159</v>
      </c>
      <c r="W47" s="485">
        <v>1906998</v>
      </c>
    </row>
    <row r="48" spans="2:23" ht="13.2">
      <c r="B48" s="269" t="s">
        <v>125</v>
      </c>
      <c r="C48" s="270">
        <v>-128633</v>
      </c>
      <c r="D48" s="270">
        <v>-291758</v>
      </c>
      <c r="E48" s="271">
        <v>-929184</v>
      </c>
      <c r="F48" s="265">
        <v>6.2235273996563869</v>
      </c>
      <c r="G48" s="266">
        <v>2.1847764242968486</v>
      </c>
      <c r="H48" s="100"/>
      <c r="I48" s="101">
        <v>-318656</v>
      </c>
      <c r="J48" s="99">
        <v>-1552949</v>
      </c>
      <c r="K48" s="95">
        <v>3.8734340480016067</v>
      </c>
      <c r="L48" s="380"/>
      <c r="M48" s="484">
        <v>-43037</v>
      </c>
      <c r="N48" s="270">
        <v>-60960</v>
      </c>
      <c r="O48" s="270">
        <v>-86026</v>
      </c>
      <c r="P48" s="270">
        <v>-128633</v>
      </c>
      <c r="Q48" s="485">
        <v>-318656</v>
      </c>
      <c r="R48" s="102"/>
      <c r="S48" s="484">
        <v>-135742</v>
      </c>
      <c r="T48" s="270">
        <v>-196265</v>
      </c>
      <c r="U48" s="270">
        <v>-291758</v>
      </c>
      <c r="V48" s="270">
        <v>-929184</v>
      </c>
      <c r="W48" s="485">
        <v>-1552949</v>
      </c>
    </row>
    <row r="49" spans="2:23" ht="13.2">
      <c r="B49" s="269" t="s">
        <v>126</v>
      </c>
      <c r="C49" s="270">
        <v>25496</v>
      </c>
      <c r="D49" s="270">
        <v>68466</v>
      </c>
      <c r="E49" s="271">
        <v>115591</v>
      </c>
      <c r="F49" s="265">
        <v>3.5336915594603076</v>
      </c>
      <c r="G49" s="266">
        <v>0.68829784126427707</v>
      </c>
      <c r="H49" s="59"/>
      <c r="I49" s="101">
        <v>54323</v>
      </c>
      <c r="J49" s="99">
        <v>266835</v>
      </c>
      <c r="K49" s="95">
        <v>3.9120078051653993</v>
      </c>
      <c r="L49" s="380"/>
      <c r="M49" s="484">
        <v>6332</v>
      </c>
      <c r="N49" s="270">
        <v>7017</v>
      </c>
      <c r="O49" s="270">
        <v>15478</v>
      </c>
      <c r="P49" s="270">
        <v>25496</v>
      </c>
      <c r="Q49" s="485">
        <v>54323</v>
      </c>
      <c r="R49" s="102"/>
      <c r="S49" s="484">
        <v>24007</v>
      </c>
      <c r="T49" s="270">
        <v>58771</v>
      </c>
      <c r="U49" s="270">
        <v>68466</v>
      </c>
      <c r="V49" s="270">
        <v>115591</v>
      </c>
      <c r="W49" s="485">
        <v>266835</v>
      </c>
    </row>
    <row r="50" spans="2:23" s="96" customFormat="1" ht="13.2">
      <c r="B50" s="264" t="s">
        <v>38</v>
      </c>
      <c r="C50" s="270">
        <v>31542</v>
      </c>
      <c r="D50" s="270">
        <v>101250</v>
      </c>
      <c r="E50" s="271">
        <v>466566</v>
      </c>
      <c r="F50" s="265">
        <v>13.791896518927144</v>
      </c>
      <c r="G50" s="266">
        <v>3.6080592592592593</v>
      </c>
      <c r="H50" s="103"/>
      <c r="I50" s="17">
        <v>43478</v>
      </c>
      <c r="J50" s="99">
        <v>620884</v>
      </c>
      <c r="K50" s="95">
        <v>13.280417682506094</v>
      </c>
      <c r="L50" s="380"/>
      <c r="M50" s="484">
        <v>-4595</v>
      </c>
      <c r="N50" s="270">
        <v>-207</v>
      </c>
      <c r="O50" s="270">
        <v>16738</v>
      </c>
      <c r="P50" s="270">
        <v>31542</v>
      </c>
      <c r="Q50" s="485">
        <v>43478</v>
      </c>
      <c r="R50" s="104"/>
      <c r="S50" s="484">
        <v>4452</v>
      </c>
      <c r="T50" s="270">
        <v>48616</v>
      </c>
      <c r="U50" s="270">
        <v>101250</v>
      </c>
      <c r="V50" s="270">
        <v>466566</v>
      </c>
      <c r="W50" s="485">
        <v>620884</v>
      </c>
    </row>
    <row r="51" spans="2:23" ht="13.2">
      <c r="B51" s="264"/>
      <c r="C51" s="215"/>
      <c r="D51" s="215"/>
      <c r="E51" s="178"/>
      <c r="F51" s="265"/>
      <c r="G51" s="266"/>
      <c r="H51" s="21"/>
      <c r="I51" s="17"/>
      <c r="J51" s="15"/>
      <c r="K51" s="95"/>
      <c r="L51" s="380"/>
      <c r="M51" s="224"/>
      <c r="N51" s="215"/>
      <c r="O51" s="215"/>
      <c r="P51" s="215"/>
      <c r="Q51" s="229"/>
      <c r="R51" s="102"/>
      <c r="S51" s="224"/>
      <c r="T51" s="215"/>
      <c r="U51" s="215"/>
      <c r="V51" s="215"/>
      <c r="W51" s="229"/>
    </row>
    <row r="52" spans="2:23">
      <c r="B52" s="34" t="s">
        <v>127</v>
      </c>
      <c r="C52" s="40">
        <v>104291</v>
      </c>
      <c r="D52" s="40">
        <v>-71955</v>
      </c>
      <c r="E52" s="40">
        <v>-987454</v>
      </c>
      <c r="F52" s="188" t="s">
        <v>236</v>
      </c>
      <c r="G52" s="39">
        <v>12.723215898825655</v>
      </c>
      <c r="H52" s="43"/>
      <c r="I52" s="41">
        <v>399176</v>
      </c>
      <c r="J52" s="40">
        <v>-879296</v>
      </c>
      <c r="K52" s="39" t="s">
        <v>236</v>
      </c>
      <c r="L52" s="380"/>
      <c r="M52" s="41">
        <v>48083</v>
      </c>
      <c r="N52" s="40">
        <v>115614</v>
      </c>
      <c r="O52" s="40">
        <v>131188</v>
      </c>
      <c r="P52" s="40">
        <v>104291</v>
      </c>
      <c r="Q52" s="52">
        <v>399176</v>
      </c>
      <c r="R52"/>
      <c r="S52" s="41">
        <v>76354</v>
      </c>
      <c r="T52" s="40">
        <v>103759</v>
      </c>
      <c r="U52" s="40">
        <v>-71955</v>
      </c>
      <c r="V52" s="40">
        <v>-987454</v>
      </c>
      <c r="W52" s="52">
        <v>-879296</v>
      </c>
    </row>
    <row r="53" spans="2:23" ht="13.2">
      <c r="B53" s="264" t="s">
        <v>39</v>
      </c>
      <c r="C53" s="215">
        <v>-26689</v>
      </c>
      <c r="D53" s="215">
        <v>7557</v>
      </c>
      <c r="E53" s="178">
        <v>-624691</v>
      </c>
      <c r="F53" s="267">
        <v>22.406309715613173</v>
      </c>
      <c r="G53" s="268" t="s">
        <v>236</v>
      </c>
      <c r="H53" s="21"/>
      <c r="I53" s="17">
        <v>-108912</v>
      </c>
      <c r="J53" s="15">
        <v>-653449</v>
      </c>
      <c r="K53" s="95">
        <v>4.9997888203320109</v>
      </c>
      <c r="L53" s="380"/>
      <c r="M53" s="224">
        <v>-21666</v>
      </c>
      <c r="N53" s="215">
        <v>-21551</v>
      </c>
      <c r="O53" s="215">
        <v>-39006</v>
      </c>
      <c r="P53" s="215">
        <v>-26689</v>
      </c>
      <c r="Q53" s="229">
        <v>-108912</v>
      </c>
      <c r="R53" s="102"/>
      <c r="S53" s="224">
        <v>-17754</v>
      </c>
      <c r="T53" s="215">
        <v>-18561</v>
      </c>
      <c r="U53" s="215">
        <v>7557</v>
      </c>
      <c r="V53" s="215">
        <v>-624691</v>
      </c>
      <c r="W53" s="229">
        <v>-653449</v>
      </c>
    </row>
    <row r="54" spans="2:23">
      <c r="B54" s="34" t="s">
        <v>128</v>
      </c>
      <c r="C54" s="40">
        <v>77602</v>
      </c>
      <c r="D54" s="40">
        <v>-64398</v>
      </c>
      <c r="E54" s="40">
        <v>-1612145</v>
      </c>
      <c r="F54" s="188" t="s">
        <v>236</v>
      </c>
      <c r="G54" s="39">
        <v>24.034084909469239</v>
      </c>
      <c r="H54" s="43"/>
      <c r="I54" s="41">
        <v>290264</v>
      </c>
      <c r="J54" s="40">
        <v>-1532745</v>
      </c>
      <c r="K54" s="39" t="s">
        <v>236</v>
      </c>
      <c r="L54" s="380"/>
      <c r="M54" s="41">
        <v>26417</v>
      </c>
      <c r="N54" s="40">
        <v>94063</v>
      </c>
      <c r="O54" s="40">
        <v>92182</v>
      </c>
      <c r="P54" s="40">
        <v>77602</v>
      </c>
      <c r="Q54" s="52">
        <v>290264</v>
      </c>
      <c r="R54"/>
      <c r="S54" s="41">
        <v>58600</v>
      </c>
      <c r="T54" s="40">
        <v>85198</v>
      </c>
      <c r="U54" s="40">
        <v>-64398</v>
      </c>
      <c r="V54" s="40">
        <v>-1612145</v>
      </c>
      <c r="W54" s="52">
        <v>-1532745</v>
      </c>
    </row>
    <row r="55" spans="2:23" ht="13.2">
      <c r="B55" s="264"/>
      <c r="C55" s="215"/>
      <c r="D55" s="215"/>
      <c r="E55" s="178"/>
      <c r="F55" s="265"/>
      <c r="G55" s="266"/>
      <c r="H55" s="21"/>
      <c r="I55" s="17"/>
      <c r="J55" s="15"/>
      <c r="K55" s="95"/>
      <c r="L55" s="380"/>
      <c r="M55" s="224"/>
      <c r="N55" s="215"/>
      <c r="O55" s="215"/>
      <c r="P55" s="215"/>
      <c r="Q55" s="229"/>
      <c r="S55" s="224"/>
      <c r="T55" s="215"/>
      <c r="U55" s="215"/>
      <c r="V55" s="215"/>
      <c r="W55" s="229"/>
    </row>
    <row r="56" spans="2:23" ht="13.2">
      <c r="B56" s="264" t="s">
        <v>129</v>
      </c>
      <c r="C56" s="215">
        <v>77471</v>
      </c>
      <c r="D56" s="215">
        <v>-65579</v>
      </c>
      <c r="E56" s="178">
        <v>-1627931</v>
      </c>
      <c r="F56" s="267" t="s">
        <v>236</v>
      </c>
      <c r="G56" s="268">
        <v>23.823968038548927</v>
      </c>
      <c r="H56" s="21"/>
      <c r="I56" s="17">
        <v>289057</v>
      </c>
      <c r="J56" s="15">
        <v>-1561217</v>
      </c>
      <c r="K56" s="105" t="s">
        <v>236</v>
      </c>
      <c r="L56" s="380"/>
      <c r="M56" s="224">
        <v>26603</v>
      </c>
      <c r="N56" s="215">
        <v>93087</v>
      </c>
      <c r="O56" s="215">
        <v>91896</v>
      </c>
      <c r="P56" s="215">
        <v>77471</v>
      </c>
      <c r="Q56" s="229">
        <v>289057</v>
      </c>
      <c r="S56" s="224">
        <v>58566</v>
      </c>
      <c r="T56" s="215">
        <v>73727</v>
      </c>
      <c r="U56" s="215">
        <v>-65579</v>
      </c>
      <c r="V56" s="215">
        <v>-1627931</v>
      </c>
      <c r="W56" s="229">
        <v>-1561217</v>
      </c>
    </row>
    <row r="57" spans="2:23" ht="13.2">
      <c r="B57" s="264" t="s">
        <v>130</v>
      </c>
      <c r="C57" s="215">
        <v>131</v>
      </c>
      <c r="D57" s="215">
        <v>1181</v>
      </c>
      <c r="E57" s="178">
        <v>15786</v>
      </c>
      <c r="F57" s="267">
        <v>119.50381679389314</v>
      </c>
      <c r="G57" s="268">
        <v>12.366638441998306</v>
      </c>
      <c r="H57" s="61"/>
      <c r="I57" s="17">
        <v>1207</v>
      </c>
      <c r="J57" s="15">
        <v>28472</v>
      </c>
      <c r="K57" s="105">
        <v>22.589063794531896</v>
      </c>
      <c r="L57" s="380"/>
      <c r="M57" s="224">
        <v>-186</v>
      </c>
      <c r="N57" s="215">
        <v>976</v>
      </c>
      <c r="O57" s="215">
        <v>286</v>
      </c>
      <c r="P57" s="215">
        <v>131</v>
      </c>
      <c r="Q57" s="229">
        <v>1207</v>
      </c>
      <c r="S57" s="224">
        <v>34</v>
      </c>
      <c r="T57" s="215">
        <v>11471</v>
      </c>
      <c r="U57" s="215">
        <v>1181</v>
      </c>
      <c r="V57" s="215">
        <v>15786</v>
      </c>
      <c r="W57" s="229">
        <v>28472</v>
      </c>
    </row>
    <row r="58" spans="2:23" ht="13.2">
      <c r="B58" s="264"/>
      <c r="C58" s="215"/>
      <c r="D58" s="215"/>
      <c r="E58" s="178"/>
      <c r="F58" s="265"/>
      <c r="G58" s="266"/>
      <c r="H58" s="61"/>
      <c r="I58" s="17"/>
      <c r="J58" s="15"/>
      <c r="K58" s="95"/>
      <c r="L58" s="380"/>
      <c r="M58" s="224"/>
      <c r="N58" s="215"/>
      <c r="O58" s="215"/>
      <c r="P58" s="215"/>
      <c r="Q58" s="229"/>
      <c r="S58" s="224"/>
      <c r="T58" s="215"/>
      <c r="U58" s="215"/>
      <c r="V58" s="215"/>
      <c r="W58" s="229"/>
    </row>
    <row r="59" spans="2:23" ht="26.4">
      <c r="B59" s="273" t="s">
        <v>131</v>
      </c>
      <c r="C59" s="276">
        <v>197.78999999999996</v>
      </c>
      <c r="D59" s="276">
        <v>-167.55</v>
      </c>
      <c r="E59" s="277">
        <v>-4155.88</v>
      </c>
      <c r="F59" s="337" t="s">
        <v>236</v>
      </c>
      <c r="G59" s="338">
        <v>23.803819755296924</v>
      </c>
      <c r="H59" s="75"/>
      <c r="I59" s="278">
        <v>736.04</v>
      </c>
      <c r="J59" s="279">
        <v>-3985.51</v>
      </c>
      <c r="K59" s="280" t="s">
        <v>236</v>
      </c>
      <c r="L59" s="380"/>
      <c r="M59" s="486">
        <v>67.69</v>
      </c>
      <c r="N59" s="276">
        <v>236.83999999999997</v>
      </c>
      <c r="O59" s="276">
        <v>233.72000000000003</v>
      </c>
      <c r="P59" s="276">
        <v>197.78999999999996</v>
      </c>
      <c r="Q59" s="487">
        <v>736.04</v>
      </c>
      <c r="S59" s="486">
        <v>149.6</v>
      </c>
      <c r="T59" s="276">
        <v>188.32000000000002</v>
      </c>
      <c r="U59" s="276">
        <v>-167.55</v>
      </c>
      <c r="V59" s="276">
        <v>-4155.88</v>
      </c>
      <c r="W59" s="487">
        <v>-3985.51</v>
      </c>
    </row>
    <row r="60" spans="2:23" ht="13.2">
      <c r="B60" s="749" t="s">
        <v>234</v>
      </c>
      <c r="C60" s="749"/>
      <c r="D60" s="749"/>
      <c r="E60" s="749"/>
      <c r="F60" s="749"/>
      <c r="H60" s="10"/>
    </row>
    <row r="61" spans="2:23">
      <c r="I61"/>
      <c r="J61"/>
      <c r="K61"/>
      <c r="L61"/>
    </row>
    <row r="62" spans="2:23">
      <c r="I62"/>
      <c r="J62"/>
      <c r="K62"/>
      <c r="L62"/>
    </row>
  </sheetData>
  <mergeCells count="38">
    <mergeCell ref="M32:M33"/>
    <mergeCell ref="N32:N33"/>
    <mergeCell ref="O32:O33"/>
    <mergeCell ref="P32:P33"/>
    <mergeCell ref="Q32:Q33"/>
    <mergeCell ref="W32:W33"/>
    <mergeCell ref="S2:S3"/>
    <mergeCell ref="T2:T3"/>
    <mergeCell ref="U2:U3"/>
    <mergeCell ref="V2:V3"/>
    <mergeCell ref="W2:W3"/>
    <mergeCell ref="S32:S33"/>
    <mergeCell ref="T32:T33"/>
    <mergeCell ref="U32:U33"/>
    <mergeCell ref="V32:V33"/>
    <mergeCell ref="M2:M3"/>
    <mergeCell ref="N2:N3"/>
    <mergeCell ref="O2:O3"/>
    <mergeCell ref="P2:P3"/>
    <mergeCell ref="Q2:Q3"/>
    <mergeCell ref="B30:F30"/>
    <mergeCell ref="C32:C33"/>
    <mergeCell ref="D32:D33"/>
    <mergeCell ref="E32:E33"/>
    <mergeCell ref="F32:F33"/>
    <mergeCell ref="B60:F60"/>
    <mergeCell ref="I32:I33"/>
    <mergeCell ref="G32:G33"/>
    <mergeCell ref="J32:J33"/>
    <mergeCell ref="K32:K33"/>
    <mergeCell ref="J2:J3"/>
    <mergeCell ref="K2:K3"/>
    <mergeCell ref="G2:G3"/>
    <mergeCell ref="C2:C3"/>
    <mergeCell ref="D2:D3"/>
    <mergeCell ref="E2:E3"/>
    <mergeCell ref="F2:F3"/>
    <mergeCell ref="I2:I3"/>
  </mergeCells>
  <pageMargins left="0.74803149606299213" right="0.74803149606299213" top="0.98425196850393704" bottom="0.98425196850393704" header="0" footer="0"/>
  <pageSetup paperSize="9" fitToHeight="0" orientation="portrait" horizontalDpi="4294967295" verticalDpi="4294967295" r:id="rId1"/>
  <headerFooter alignWithMargins="0">
    <oddHeader>&amp;R&amp;"Calibri"&amp;10&amp;K000000 Documento: YPF-Público&amp;1#_x000D_</oddHeader>
    <oddFooter>&amp;R_x000D_&amp;1#&amp;"Calibri"&amp;10&amp;K000000 Documento: YPF-Público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6E202-B24F-4D58-9C87-D477B9BA980F}">
  <sheetPr>
    <pageSetUpPr fitToPage="1"/>
  </sheetPr>
  <dimension ref="B1:I57"/>
  <sheetViews>
    <sheetView showGridLines="0" zoomScale="90" zoomScaleNormal="90" workbookViewId="0"/>
  </sheetViews>
  <sheetFormatPr baseColWidth="10" defaultColWidth="11.5546875" defaultRowHeight="13.2"/>
  <cols>
    <col min="1" max="1" width="6.33203125" style="111" customWidth="1"/>
    <col min="2" max="2" width="52.33203125" style="111" bestFit="1" customWidth="1"/>
    <col min="3" max="3" width="12" style="136" bestFit="1" customWidth="1"/>
    <col min="4" max="4" width="12.109375" style="136" bestFit="1" customWidth="1"/>
    <col min="5" max="5" width="1.33203125" style="136" customWidth="1"/>
    <col min="6" max="7" width="12.109375" style="135" customWidth="1"/>
    <col min="8" max="8" width="1.6640625" style="111" customWidth="1"/>
    <col min="9" max="9" width="11.5546875" style="489"/>
    <col min="10" max="224" width="11.5546875" style="111"/>
    <col min="225" max="225" width="51.44140625" style="111" bestFit="1" customWidth="1"/>
    <col min="226" max="226" width="1.44140625" style="111" customWidth="1"/>
    <col min="227" max="227" width="11.109375" style="111" customWidth="1"/>
    <col min="228" max="228" width="1.44140625" style="111" customWidth="1"/>
    <col min="229" max="229" width="11.109375" style="111" customWidth="1"/>
    <col min="230" max="480" width="11.5546875" style="111"/>
    <col min="481" max="481" width="51.44140625" style="111" bestFit="1" customWidth="1"/>
    <col min="482" max="482" width="1.44140625" style="111" customWidth="1"/>
    <col min="483" max="483" width="11.109375" style="111" customWidth="1"/>
    <col min="484" max="484" width="1.44140625" style="111" customWidth="1"/>
    <col min="485" max="485" width="11.109375" style="111" customWidth="1"/>
    <col min="486" max="736" width="11.5546875" style="111"/>
    <col min="737" max="737" width="51.44140625" style="111" bestFit="1" customWidth="1"/>
    <col min="738" max="738" width="1.44140625" style="111" customWidth="1"/>
    <col min="739" max="739" width="11.109375" style="111" customWidth="1"/>
    <col min="740" max="740" width="1.44140625" style="111" customWidth="1"/>
    <col min="741" max="741" width="11.109375" style="111" customWidth="1"/>
    <col min="742" max="992" width="11.5546875" style="111"/>
    <col min="993" max="993" width="51.44140625" style="111" bestFit="1" customWidth="1"/>
    <col min="994" max="994" width="1.44140625" style="111" customWidth="1"/>
    <col min="995" max="995" width="11.109375" style="111" customWidth="1"/>
    <col min="996" max="996" width="1.44140625" style="111" customWidth="1"/>
    <col min="997" max="997" width="11.109375" style="111" customWidth="1"/>
    <col min="998" max="1248" width="11.5546875" style="111"/>
    <col min="1249" max="1249" width="51.44140625" style="111" bestFit="1" customWidth="1"/>
    <col min="1250" max="1250" width="1.44140625" style="111" customWidth="1"/>
    <col min="1251" max="1251" width="11.109375" style="111" customWidth="1"/>
    <col min="1252" max="1252" width="1.44140625" style="111" customWidth="1"/>
    <col min="1253" max="1253" width="11.109375" style="111" customWidth="1"/>
    <col min="1254" max="1504" width="11.5546875" style="111"/>
    <col min="1505" max="1505" width="51.44140625" style="111" bestFit="1" customWidth="1"/>
    <col min="1506" max="1506" width="1.44140625" style="111" customWidth="1"/>
    <col min="1507" max="1507" width="11.109375" style="111" customWidth="1"/>
    <col min="1508" max="1508" width="1.44140625" style="111" customWidth="1"/>
    <col min="1509" max="1509" width="11.109375" style="111" customWidth="1"/>
    <col min="1510" max="1760" width="11.5546875" style="111"/>
    <col min="1761" max="1761" width="51.44140625" style="111" bestFit="1" customWidth="1"/>
    <col min="1762" max="1762" width="1.44140625" style="111" customWidth="1"/>
    <col min="1763" max="1763" width="11.109375" style="111" customWidth="1"/>
    <col min="1764" max="1764" width="1.44140625" style="111" customWidth="1"/>
    <col min="1765" max="1765" width="11.109375" style="111" customWidth="1"/>
    <col min="1766" max="2016" width="11.5546875" style="111"/>
    <col min="2017" max="2017" width="51.44140625" style="111" bestFit="1" customWidth="1"/>
    <col min="2018" max="2018" width="1.44140625" style="111" customWidth="1"/>
    <col min="2019" max="2019" width="11.109375" style="111" customWidth="1"/>
    <col min="2020" max="2020" width="1.44140625" style="111" customWidth="1"/>
    <col min="2021" max="2021" width="11.109375" style="111" customWidth="1"/>
    <col min="2022" max="2272" width="11.5546875" style="111"/>
    <col min="2273" max="2273" width="51.44140625" style="111" bestFit="1" customWidth="1"/>
    <col min="2274" max="2274" width="1.44140625" style="111" customWidth="1"/>
    <col min="2275" max="2275" width="11.109375" style="111" customWidth="1"/>
    <col min="2276" max="2276" width="1.44140625" style="111" customWidth="1"/>
    <col min="2277" max="2277" width="11.109375" style="111" customWidth="1"/>
    <col min="2278" max="2528" width="11.5546875" style="111"/>
    <col min="2529" max="2529" width="51.44140625" style="111" bestFit="1" customWidth="1"/>
    <col min="2530" max="2530" width="1.44140625" style="111" customWidth="1"/>
    <col min="2531" max="2531" width="11.109375" style="111" customWidth="1"/>
    <col min="2532" max="2532" width="1.44140625" style="111" customWidth="1"/>
    <col min="2533" max="2533" width="11.109375" style="111" customWidth="1"/>
    <col min="2534" max="2784" width="11.5546875" style="111"/>
    <col min="2785" max="2785" width="51.44140625" style="111" bestFit="1" customWidth="1"/>
    <col min="2786" max="2786" width="1.44140625" style="111" customWidth="1"/>
    <col min="2787" max="2787" width="11.109375" style="111" customWidth="1"/>
    <col min="2788" max="2788" width="1.44140625" style="111" customWidth="1"/>
    <col min="2789" max="2789" width="11.109375" style="111" customWidth="1"/>
    <col min="2790" max="3040" width="11.5546875" style="111"/>
    <col min="3041" max="3041" width="51.44140625" style="111" bestFit="1" customWidth="1"/>
    <col min="3042" max="3042" width="1.44140625" style="111" customWidth="1"/>
    <col min="3043" max="3043" width="11.109375" style="111" customWidth="1"/>
    <col min="3044" max="3044" width="1.44140625" style="111" customWidth="1"/>
    <col min="3045" max="3045" width="11.109375" style="111" customWidth="1"/>
    <col min="3046" max="3296" width="11.5546875" style="111"/>
    <col min="3297" max="3297" width="51.44140625" style="111" bestFit="1" customWidth="1"/>
    <col min="3298" max="3298" width="1.44140625" style="111" customWidth="1"/>
    <col min="3299" max="3299" width="11.109375" style="111" customWidth="1"/>
    <col min="3300" max="3300" width="1.44140625" style="111" customWidth="1"/>
    <col min="3301" max="3301" width="11.109375" style="111" customWidth="1"/>
    <col min="3302" max="3552" width="11.5546875" style="111"/>
    <col min="3553" max="3553" width="51.44140625" style="111" bestFit="1" customWidth="1"/>
    <col min="3554" max="3554" width="1.44140625" style="111" customWidth="1"/>
    <col min="3555" max="3555" width="11.109375" style="111" customWidth="1"/>
    <col min="3556" max="3556" width="1.44140625" style="111" customWidth="1"/>
    <col min="3557" max="3557" width="11.109375" style="111" customWidth="1"/>
    <col min="3558" max="3808" width="11.5546875" style="111"/>
    <col min="3809" max="3809" width="51.44140625" style="111" bestFit="1" customWidth="1"/>
    <col min="3810" max="3810" width="1.44140625" style="111" customWidth="1"/>
    <col min="3811" max="3811" width="11.109375" style="111" customWidth="1"/>
    <col min="3812" max="3812" width="1.44140625" style="111" customWidth="1"/>
    <col min="3813" max="3813" width="11.109375" style="111" customWidth="1"/>
    <col min="3814" max="4064" width="11.5546875" style="111"/>
    <col min="4065" max="4065" width="51.44140625" style="111" bestFit="1" customWidth="1"/>
    <col min="4066" max="4066" width="1.44140625" style="111" customWidth="1"/>
    <col min="4067" max="4067" width="11.109375" style="111" customWidth="1"/>
    <col min="4068" max="4068" width="1.44140625" style="111" customWidth="1"/>
    <col min="4069" max="4069" width="11.109375" style="111" customWidth="1"/>
    <col min="4070" max="4320" width="11.5546875" style="111"/>
    <col min="4321" max="4321" width="51.44140625" style="111" bestFit="1" customWidth="1"/>
    <col min="4322" max="4322" width="1.44140625" style="111" customWidth="1"/>
    <col min="4323" max="4323" width="11.109375" style="111" customWidth="1"/>
    <col min="4324" max="4324" width="1.44140625" style="111" customWidth="1"/>
    <col min="4325" max="4325" width="11.109375" style="111" customWidth="1"/>
    <col min="4326" max="4576" width="11.5546875" style="111"/>
    <col min="4577" max="4577" width="51.44140625" style="111" bestFit="1" customWidth="1"/>
    <col min="4578" max="4578" width="1.44140625" style="111" customWidth="1"/>
    <col min="4579" max="4579" width="11.109375" style="111" customWidth="1"/>
    <col min="4580" max="4580" width="1.44140625" style="111" customWidth="1"/>
    <col min="4581" max="4581" width="11.109375" style="111" customWidth="1"/>
    <col min="4582" max="4832" width="11.5546875" style="111"/>
    <col min="4833" max="4833" width="51.44140625" style="111" bestFit="1" customWidth="1"/>
    <col min="4834" max="4834" width="1.44140625" style="111" customWidth="1"/>
    <col min="4835" max="4835" width="11.109375" style="111" customWidth="1"/>
    <col min="4836" max="4836" width="1.44140625" style="111" customWidth="1"/>
    <col min="4837" max="4837" width="11.109375" style="111" customWidth="1"/>
    <col min="4838" max="5088" width="11.5546875" style="111"/>
    <col min="5089" max="5089" width="51.44140625" style="111" bestFit="1" customWidth="1"/>
    <col min="5090" max="5090" width="1.44140625" style="111" customWidth="1"/>
    <col min="5091" max="5091" width="11.109375" style="111" customWidth="1"/>
    <col min="5092" max="5092" width="1.44140625" style="111" customWidth="1"/>
    <col min="5093" max="5093" width="11.109375" style="111" customWidth="1"/>
    <col min="5094" max="5344" width="11.5546875" style="111"/>
    <col min="5345" max="5345" width="51.44140625" style="111" bestFit="1" customWidth="1"/>
    <col min="5346" max="5346" width="1.44140625" style="111" customWidth="1"/>
    <col min="5347" max="5347" width="11.109375" style="111" customWidth="1"/>
    <col min="5348" max="5348" width="1.44140625" style="111" customWidth="1"/>
    <col min="5349" max="5349" width="11.109375" style="111" customWidth="1"/>
    <col min="5350" max="5600" width="11.5546875" style="111"/>
    <col min="5601" max="5601" width="51.44140625" style="111" bestFit="1" customWidth="1"/>
    <col min="5602" max="5602" width="1.44140625" style="111" customWidth="1"/>
    <col min="5603" max="5603" width="11.109375" style="111" customWidth="1"/>
    <col min="5604" max="5604" width="1.44140625" style="111" customWidth="1"/>
    <col min="5605" max="5605" width="11.109375" style="111" customWidth="1"/>
    <col min="5606" max="5856" width="11.5546875" style="111"/>
    <col min="5857" max="5857" width="51.44140625" style="111" bestFit="1" customWidth="1"/>
    <col min="5858" max="5858" width="1.44140625" style="111" customWidth="1"/>
    <col min="5859" max="5859" width="11.109375" style="111" customWidth="1"/>
    <col min="5860" max="5860" width="1.44140625" style="111" customWidth="1"/>
    <col min="5861" max="5861" width="11.109375" style="111" customWidth="1"/>
    <col min="5862" max="6112" width="11.5546875" style="111"/>
    <col min="6113" max="6113" width="51.44140625" style="111" bestFit="1" customWidth="1"/>
    <col min="6114" max="6114" width="1.44140625" style="111" customWidth="1"/>
    <col min="6115" max="6115" width="11.109375" style="111" customWidth="1"/>
    <col min="6116" max="6116" width="1.44140625" style="111" customWidth="1"/>
    <col min="6117" max="6117" width="11.109375" style="111" customWidth="1"/>
    <col min="6118" max="6368" width="11.5546875" style="111"/>
    <col min="6369" max="6369" width="51.44140625" style="111" bestFit="1" customWidth="1"/>
    <col min="6370" max="6370" width="1.44140625" style="111" customWidth="1"/>
    <col min="6371" max="6371" width="11.109375" style="111" customWidth="1"/>
    <col min="6372" max="6372" width="1.44140625" style="111" customWidth="1"/>
    <col min="6373" max="6373" width="11.109375" style="111" customWidth="1"/>
    <col min="6374" max="6624" width="11.5546875" style="111"/>
    <col min="6625" max="6625" width="51.44140625" style="111" bestFit="1" customWidth="1"/>
    <col min="6626" max="6626" width="1.44140625" style="111" customWidth="1"/>
    <col min="6627" max="6627" width="11.109375" style="111" customWidth="1"/>
    <col min="6628" max="6628" width="1.44140625" style="111" customWidth="1"/>
    <col min="6629" max="6629" width="11.109375" style="111" customWidth="1"/>
    <col min="6630" max="6880" width="11.5546875" style="111"/>
    <col min="6881" max="6881" width="51.44140625" style="111" bestFit="1" customWidth="1"/>
    <col min="6882" max="6882" width="1.44140625" style="111" customWidth="1"/>
    <col min="6883" max="6883" width="11.109375" style="111" customWidth="1"/>
    <col min="6884" max="6884" width="1.44140625" style="111" customWidth="1"/>
    <col min="6885" max="6885" width="11.109375" style="111" customWidth="1"/>
    <col min="6886" max="7136" width="11.5546875" style="111"/>
    <col min="7137" max="7137" width="51.44140625" style="111" bestFit="1" customWidth="1"/>
    <col min="7138" max="7138" width="1.44140625" style="111" customWidth="1"/>
    <col min="7139" max="7139" width="11.109375" style="111" customWidth="1"/>
    <col min="7140" max="7140" width="1.44140625" style="111" customWidth="1"/>
    <col min="7141" max="7141" width="11.109375" style="111" customWidth="1"/>
    <col min="7142" max="7392" width="11.5546875" style="111"/>
    <col min="7393" max="7393" width="51.44140625" style="111" bestFit="1" customWidth="1"/>
    <col min="7394" max="7394" width="1.44140625" style="111" customWidth="1"/>
    <col min="7395" max="7395" width="11.109375" style="111" customWidth="1"/>
    <col min="7396" max="7396" width="1.44140625" style="111" customWidth="1"/>
    <col min="7397" max="7397" width="11.109375" style="111" customWidth="1"/>
    <col min="7398" max="7648" width="11.5546875" style="111"/>
    <col min="7649" max="7649" width="51.44140625" style="111" bestFit="1" customWidth="1"/>
    <col min="7650" max="7650" width="1.44140625" style="111" customWidth="1"/>
    <col min="7651" max="7651" width="11.109375" style="111" customWidth="1"/>
    <col min="7652" max="7652" width="1.44140625" style="111" customWidth="1"/>
    <col min="7653" max="7653" width="11.109375" style="111" customWidth="1"/>
    <col min="7654" max="7904" width="11.5546875" style="111"/>
    <col min="7905" max="7905" width="51.44140625" style="111" bestFit="1" customWidth="1"/>
    <col min="7906" max="7906" width="1.44140625" style="111" customWidth="1"/>
    <col min="7907" max="7907" width="11.109375" style="111" customWidth="1"/>
    <col min="7908" max="7908" width="1.44140625" style="111" customWidth="1"/>
    <col min="7909" max="7909" width="11.109375" style="111" customWidth="1"/>
    <col min="7910" max="8160" width="11.5546875" style="111"/>
    <col min="8161" max="8161" width="51.44140625" style="111" bestFit="1" customWidth="1"/>
    <col min="8162" max="8162" width="1.44140625" style="111" customWidth="1"/>
    <col min="8163" max="8163" width="11.109375" style="111" customWidth="1"/>
    <col min="8164" max="8164" width="1.44140625" style="111" customWidth="1"/>
    <col min="8165" max="8165" width="11.109375" style="111" customWidth="1"/>
    <col min="8166" max="8416" width="11.5546875" style="111"/>
    <col min="8417" max="8417" width="51.44140625" style="111" bestFit="1" customWidth="1"/>
    <col min="8418" max="8418" width="1.44140625" style="111" customWidth="1"/>
    <col min="8419" max="8419" width="11.109375" style="111" customWidth="1"/>
    <col min="8420" max="8420" width="1.44140625" style="111" customWidth="1"/>
    <col min="8421" max="8421" width="11.109375" style="111" customWidth="1"/>
    <col min="8422" max="8672" width="11.5546875" style="111"/>
    <col min="8673" max="8673" width="51.44140625" style="111" bestFit="1" customWidth="1"/>
    <col min="8674" max="8674" width="1.44140625" style="111" customWidth="1"/>
    <col min="8675" max="8675" width="11.109375" style="111" customWidth="1"/>
    <col min="8676" max="8676" width="1.44140625" style="111" customWidth="1"/>
    <col min="8677" max="8677" width="11.109375" style="111" customWidth="1"/>
    <col min="8678" max="8928" width="11.5546875" style="111"/>
    <col min="8929" max="8929" width="51.44140625" style="111" bestFit="1" customWidth="1"/>
    <col min="8930" max="8930" width="1.44140625" style="111" customWidth="1"/>
    <col min="8931" max="8931" width="11.109375" style="111" customWidth="1"/>
    <col min="8932" max="8932" width="1.44140625" style="111" customWidth="1"/>
    <col min="8933" max="8933" width="11.109375" style="111" customWidth="1"/>
    <col min="8934" max="9184" width="11.5546875" style="111"/>
    <col min="9185" max="9185" width="51.44140625" style="111" bestFit="1" customWidth="1"/>
    <col min="9186" max="9186" width="1.44140625" style="111" customWidth="1"/>
    <col min="9187" max="9187" width="11.109375" style="111" customWidth="1"/>
    <col min="9188" max="9188" width="1.44140625" style="111" customWidth="1"/>
    <col min="9189" max="9189" width="11.109375" style="111" customWidth="1"/>
    <col min="9190" max="9440" width="11.5546875" style="111"/>
    <col min="9441" max="9441" width="51.44140625" style="111" bestFit="1" customWidth="1"/>
    <col min="9442" max="9442" width="1.44140625" style="111" customWidth="1"/>
    <col min="9443" max="9443" width="11.109375" style="111" customWidth="1"/>
    <col min="9444" max="9444" width="1.44140625" style="111" customWidth="1"/>
    <col min="9445" max="9445" width="11.109375" style="111" customWidth="1"/>
    <col min="9446" max="9696" width="11.5546875" style="111"/>
    <col min="9697" max="9697" width="51.44140625" style="111" bestFit="1" customWidth="1"/>
    <col min="9698" max="9698" width="1.44140625" style="111" customWidth="1"/>
    <col min="9699" max="9699" width="11.109375" style="111" customWidth="1"/>
    <col min="9700" max="9700" width="1.44140625" style="111" customWidth="1"/>
    <col min="9701" max="9701" width="11.109375" style="111" customWidth="1"/>
    <col min="9702" max="9952" width="11.5546875" style="111"/>
    <col min="9953" max="9953" width="51.44140625" style="111" bestFit="1" customWidth="1"/>
    <col min="9954" max="9954" width="1.44140625" style="111" customWidth="1"/>
    <col min="9955" max="9955" width="11.109375" style="111" customWidth="1"/>
    <col min="9956" max="9956" width="1.44140625" style="111" customWidth="1"/>
    <col min="9957" max="9957" width="11.109375" style="111" customWidth="1"/>
    <col min="9958" max="10208" width="11.5546875" style="111"/>
    <col min="10209" max="10209" width="51.44140625" style="111" bestFit="1" customWidth="1"/>
    <col min="10210" max="10210" width="1.44140625" style="111" customWidth="1"/>
    <col min="10211" max="10211" width="11.109375" style="111" customWidth="1"/>
    <col min="10212" max="10212" width="1.44140625" style="111" customWidth="1"/>
    <col min="10213" max="10213" width="11.109375" style="111" customWidth="1"/>
    <col min="10214" max="10464" width="11.5546875" style="111"/>
    <col min="10465" max="10465" width="51.44140625" style="111" bestFit="1" customWidth="1"/>
    <col min="10466" max="10466" width="1.44140625" style="111" customWidth="1"/>
    <col min="10467" max="10467" width="11.109375" style="111" customWidth="1"/>
    <col min="10468" max="10468" width="1.44140625" style="111" customWidth="1"/>
    <col min="10469" max="10469" width="11.109375" style="111" customWidth="1"/>
    <col min="10470" max="10720" width="11.5546875" style="111"/>
    <col min="10721" max="10721" width="51.44140625" style="111" bestFit="1" customWidth="1"/>
    <col min="10722" max="10722" width="1.44140625" style="111" customWidth="1"/>
    <col min="10723" max="10723" width="11.109375" style="111" customWidth="1"/>
    <col min="10724" max="10724" width="1.44140625" style="111" customWidth="1"/>
    <col min="10725" max="10725" width="11.109375" style="111" customWidth="1"/>
    <col min="10726" max="10976" width="11.5546875" style="111"/>
    <col min="10977" max="10977" width="51.44140625" style="111" bestFit="1" customWidth="1"/>
    <col min="10978" max="10978" width="1.44140625" style="111" customWidth="1"/>
    <col min="10979" max="10979" width="11.109375" style="111" customWidth="1"/>
    <col min="10980" max="10980" width="1.44140625" style="111" customWidth="1"/>
    <col min="10981" max="10981" width="11.109375" style="111" customWidth="1"/>
    <col min="10982" max="11232" width="11.5546875" style="111"/>
    <col min="11233" max="11233" width="51.44140625" style="111" bestFit="1" customWidth="1"/>
    <col min="11234" max="11234" width="1.44140625" style="111" customWidth="1"/>
    <col min="11235" max="11235" width="11.109375" style="111" customWidth="1"/>
    <col min="11236" max="11236" width="1.44140625" style="111" customWidth="1"/>
    <col min="11237" max="11237" width="11.109375" style="111" customWidth="1"/>
    <col min="11238" max="11488" width="11.5546875" style="111"/>
    <col min="11489" max="11489" width="51.44140625" style="111" bestFit="1" customWidth="1"/>
    <col min="11490" max="11490" width="1.44140625" style="111" customWidth="1"/>
    <col min="11491" max="11491" width="11.109375" style="111" customWidth="1"/>
    <col min="11492" max="11492" width="1.44140625" style="111" customWidth="1"/>
    <col min="11493" max="11493" width="11.109375" style="111" customWidth="1"/>
    <col min="11494" max="11744" width="11.5546875" style="111"/>
    <col min="11745" max="11745" width="51.44140625" style="111" bestFit="1" customWidth="1"/>
    <col min="11746" max="11746" width="1.44140625" style="111" customWidth="1"/>
    <col min="11747" max="11747" width="11.109375" style="111" customWidth="1"/>
    <col min="11748" max="11748" width="1.44140625" style="111" customWidth="1"/>
    <col min="11749" max="11749" width="11.109375" style="111" customWidth="1"/>
    <col min="11750" max="12000" width="11.5546875" style="111"/>
    <col min="12001" max="12001" width="51.44140625" style="111" bestFit="1" customWidth="1"/>
    <col min="12002" max="12002" width="1.44140625" style="111" customWidth="1"/>
    <col min="12003" max="12003" width="11.109375" style="111" customWidth="1"/>
    <col min="12004" max="12004" width="1.44140625" style="111" customWidth="1"/>
    <col min="12005" max="12005" width="11.109375" style="111" customWidth="1"/>
    <col min="12006" max="12256" width="11.5546875" style="111"/>
    <col min="12257" max="12257" width="51.44140625" style="111" bestFit="1" customWidth="1"/>
    <col min="12258" max="12258" width="1.44140625" style="111" customWidth="1"/>
    <col min="12259" max="12259" width="11.109375" style="111" customWidth="1"/>
    <col min="12260" max="12260" width="1.44140625" style="111" customWidth="1"/>
    <col min="12261" max="12261" width="11.109375" style="111" customWidth="1"/>
    <col min="12262" max="12512" width="11.5546875" style="111"/>
    <col min="12513" max="12513" width="51.44140625" style="111" bestFit="1" customWidth="1"/>
    <col min="12514" max="12514" width="1.44140625" style="111" customWidth="1"/>
    <col min="12515" max="12515" width="11.109375" style="111" customWidth="1"/>
    <col min="12516" max="12516" width="1.44140625" style="111" customWidth="1"/>
    <col min="12517" max="12517" width="11.109375" style="111" customWidth="1"/>
    <col min="12518" max="12768" width="11.5546875" style="111"/>
    <col min="12769" max="12769" width="51.44140625" style="111" bestFit="1" customWidth="1"/>
    <col min="12770" max="12770" width="1.44140625" style="111" customWidth="1"/>
    <col min="12771" max="12771" width="11.109375" style="111" customWidth="1"/>
    <col min="12772" max="12772" width="1.44140625" style="111" customWidth="1"/>
    <col min="12773" max="12773" width="11.109375" style="111" customWidth="1"/>
    <col min="12774" max="13024" width="11.5546875" style="111"/>
    <col min="13025" max="13025" width="51.44140625" style="111" bestFit="1" customWidth="1"/>
    <col min="13026" max="13026" width="1.44140625" style="111" customWidth="1"/>
    <col min="13027" max="13027" width="11.109375" style="111" customWidth="1"/>
    <col min="13028" max="13028" width="1.44140625" style="111" customWidth="1"/>
    <col min="13029" max="13029" width="11.109375" style="111" customWidth="1"/>
    <col min="13030" max="13280" width="11.5546875" style="111"/>
    <col min="13281" max="13281" width="51.44140625" style="111" bestFit="1" customWidth="1"/>
    <col min="13282" max="13282" width="1.44140625" style="111" customWidth="1"/>
    <col min="13283" max="13283" width="11.109375" style="111" customWidth="1"/>
    <col min="13284" max="13284" width="1.44140625" style="111" customWidth="1"/>
    <col min="13285" max="13285" width="11.109375" style="111" customWidth="1"/>
    <col min="13286" max="13536" width="11.5546875" style="111"/>
    <col min="13537" max="13537" width="51.44140625" style="111" bestFit="1" customWidth="1"/>
    <col min="13538" max="13538" width="1.44140625" style="111" customWidth="1"/>
    <col min="13539" max="13539" width="11.109375" style="111" customWidth="1"/>
    <col min="13540" max="13540" width="1.44140625" style="111" customWidth="1"/>
    <col min="13541" max="13541" width="11.109375" style="111" customWidth="1"/>
    <col min="13542" max="13792" width="11.5546875" style="111"/>
    <col min="13793" max="13793" width="51.44140625" style="111" bestFit="1" customWidth="1"/>
    <col min="13794" max="13794" width="1.44140625" style="111" customWidth="1"/>
    <col min="13795" max="13795" width="11.109375" style="111" customWidth="1"/>
    <col min="13796" max="13796" width="1.44140625" style="111" customWidth="1"/>
    <col min="13797" max="13797" width="11.109375" style="111" customWidth="1"/>
    <col min="13798" max="14048" width="11.5546875" style="111"/>
    <col min="14049" max="14049" width="51.44140625" style="111" bestFit="1" customWidth="1"/>
    <col min="14050" max="14050" width="1.44140625" style="111" customWidth="1"/>
    <col min="14051" max="14051" width="11.109375" style="111" customWidth="1"/>
    <col min="14052" max="14052" width="1.44140625" style="111" customWidth="1"/>
    <col min="14053" max="14053" width="11.109375" style="111" customWidth="1"/>
    <col min="14054" max="14304" width="11.5546875" style="111"/>
    <col min="14305" max="14305" width="51.44140625" style="111" bestFit="1" customWidth="1"/>
    <col min="14306" max="14306" width="1.44140625" style="111" customWidth="1"/>
    <col min="14307" max="14307" width="11.109375" style="111" customWidth="1"/>
    <col min="14308" max="14308" width="1.44140625" style="111" customWidth="1"/>
    <col min="14309" max="14309" width="11.109375" style="111" customWidth="1"/>
    <col min="14310" max="14560" width="11.5546875" style="111"/>
    <col min="14561" max="14561" width="51.44140625" style="111" bestFit="1" customWidth="1"/>
    <col min="14562" max="14562" width="1.44140625" style="111" customWidth="1"/>
    <col min="14563" max="14563" width="11.109375" style="111" customWidth="1"/>
    <col min="14564" max="14564" width="1.44140625" style="111" customWidth="1"/>
    <col min="14565" max="14565" width="11.109375" style="111" customWidth="1"/>
    <col min="14566" max="14816" width="11.5546875" style="111"/>
    <col min="14817" max="14817" width="51.44140625" style="111" bestFit="1" customWidth="1"/>
    <col min="14818" max="14818" width="1.44140625" style="111" customWidth="1"/>
    <col min="14819" max="14819" width="11.109375" style="111" customWidth="1"/>
    <col min="14820" max="14820" width="1.44140625" style="111" customWidth="1"/>
    <col min="14821" max="14821" width="11.109375" style="111" customWidth="1"/>
    <col min="14822" max="15072" width="11.5546875" style="111"/>
    <col min="15073" max="15073" width="51.44140625" style="111" bestFit="1" customWidth="1"/>
    <col min="15074" max="15074" width="1.44140625" style="111" customWidth="1"/>
    <col min="15075" max="15075" width="11.109375" style="111" customWidth="1"/>
    <col min="15076" max="15076" width="1.44140625" style="111" customWidth="1"/>
    <col min="15077" max="15077" width="11.109375" style="111" customWidth="1"/>
    <col min="15078" max="15328" width="11.5546875" style="111"/>
    <col min="15329" max="15329" width="51.44140625" style="111" bestFit="1" customWidth="1"/>
    <col min="15330" max="15330" width="1.44140625" style="111" customWidth="1"/>
    <col min="15331" max="15331" width="11.109375" style="111" customWidth="1"/>
    <col min="15332" max="15332" width="1.44140625" style="111" customWidth="1"/>
    <col min="15333" max="15333" width="11.109375" style="111" customWidth="1"/>
    <col min="15334" max="15584" width="11.5546875" style="111"/>
    <col min="15585" max="15585" width="51.44140625" style="111" bestFit="1" customWidth="1"/>
    <col min="15586" max="15586" width="1.44140625" style="111" customWidth="1"/>
    <col min="15587" max="15587" width="11.109375" style="111" customWidth="1"/>
    <col min="15588" max="15588" width="1.44140625" style="111" customWidth="1"/>
    <col min="15589" max="15589" width="11.109375" style="111" customWidth="1"/>
    <col min="15590" max="15840" width="11.5546875" style="111"/>
    <col min="15841" max="15841" width="51.44140625" style="111" bestFit="1" customWidth="1"/>
    <col min="15842" max="15842" width="1.44140625" style="111" customWidth="1"/>
    <col min="15843" max="15843" width="11.109375" style="111" customWidth="1"/>
    <col min="15844" max="15844" width="1.44140625" style="111" customWidth="1"/>
    <col min="15845" max="15845" width="11.109375" style="111" customWidth="1"/>
    <col min="15846" max="16096" width="11.5546875" style="111"/>
    <col min="16097" max="16097" width="51.44140625" style="111" bestFit="1" customWidth="1"/>
    <col min="16098" max="16098" width="1.44140625" style="111" customWidth="1"/>
    <col min="16099" max="16099" width="11.109375" style="111" customWidth="1"/>
    <col min="16100" max="16100" width="1.44140625" style="111" customWidth="1"/>
    <col min="16101" max="16101" width="11.109375" style="111" customWidth="1"/>
    <col min="16102" max="16384" width="11.5546875" style="111"/>
  </cols>
  <sheetData>
    <row r="1" spans="2:8">
      <c r="B1" s="110"/>
      <c r="C1" s="110"/>
      <c r="D1" s="110"/>
      <c r="E1" s="110"/>
      <c r="F1" s="110"/>
      <c r="G1" s="110"/>
    </row>
    <row r="2" spans="2:8" ht="15" customHeight="1">
      <c r="B2" s="49" t="s">
        <v>133</v>
      </c>
      <c r="C2" s="750" t="s">
        <v>134</v>
      </c>
      <c r="D2" s="751"/>
      <c r="E2" s="112"/>
      <c r="F2" s="750" t="s">
        <v>135</v>
      </c>
      <c r="G2" s="751"/>
    </row>
    <row r="3" spans="2:8" ht="14.4" thickBot="1">
      <c r="B3" s="113" t="s">
        <v>71</v>
      </c>
      <c r="C3" s="114">
        <v>44926</v>
      </c>
      <c r="D3" s="114">
        <v>45291</v>
      </c>
      <c r="E3" s="115"/>
      <c r="F3" s="114">
        <v>44926</v>
      </c>
      <c r="G3" s="114">
        <v>45291</v>
      </c>
    </row>
    <row r="4" spans="2:8">
      <c r="B4" s="116" t="s">
        <v>136</v>
      </c>
      <c r="C4" s="117"/>
      <c r="D4" s="118"/>
      <c r="E4" s="119"/>
      <c r="F4" s="639"/>
      <c r="G4" s="640"/>
    </row>
    <row r="5" spans="2:8">
      <c r="B5" s="120" t="s">
        <v>137</v>
      </c>
      <c r="C5" s="121">
        <v>384</v>
      </c>
      <c r="D5" s="122">
        <v>367</v>
      </c>
      <c r="E5" s="123"/>
      <c r="F5" s="641">
        <v>68052</v>
      </c>
      <c r="G5" s="122">
        <v>296517</v>
      </c>
      <c r="H5" s="124"/>
    </row>
    <row r="6" spans="2:8">
      <c r="B6" s="120" t="s">
        <v>138</v>
      </c>
      <c r="C6" s="121">
        <v>17510</v>
      </c>
      <c r="D6" s="122">
        <v>17712</v>
      </c>
      <c r="E6" s="123"/>
      <c r="F6" s="641">
        <v>3100306</v>
      </c>
      <c r="G6" s="122">
        <v>14293427</v>
      </c>
      <c r="H6" s="124"/>
    </row>
    <row r="7" spans="2:8">
      <c r="B7" s="120" t="s">
        <v>139</v>
      </c>
      <c r="C7" s="121">
        <v>541</v>
      </c>
      <c r="D7" s="122">
        <v>631</v>
      </c>
      <c r="E7" s="123"/>
      <c r="F7" s="641">
        <v>95748</v>
      </c>
      <c r="G7" s="122">
        <v>509183</v>
      </c>
      <c r="H7" s="124"/>
    </row>
    <row r="8" spans="2:8">
      <c r="B8" s="120" t="s">
        <v>140</v>
      </c>
      <c r="C8" s="121">
        <v>1905</v>
      </c>
      <c r="D8" s="122">
        <v>1676</v>
      </c>
      <c r="E8" s="123"/>
      <c r="F8" s="641">
        <v>337175</v>
      </c>
      <c r="G8" s="122">
        <v>1351881</v>
      </c>
      <c r="H8" s="124"/>
    </row>
    <row r="9" spans="2:8">
      <c r="B9" s="120" t="s">
        <v>141</v>
      </c>
      <c r="C9" s="121">
        <v>17</v>
      </c>
      <c r="D9" s="122">
        <v>18</v>
      </c>
      <c r="E9" s="123"/>
      <c r="F9" s="641">
        <v>3010</v>
      </c>
      <c r="G9" s="122">
        <v>14166</v>
      </c>
      <c r="H9" s="124"/>
    </row>
    <row r="10" spans="2:8">
      <c r="B10" s="120" t="s">
        <v>142</v>
      </c>
      <c r="C10" s="121">
        <v>205</v>
      </c>
      <c r="D10" s="122">
        <v>158</v>
      </c>
      <c r="E10" s="123"/>
      <c r="F10" s="641">
        <v>36468</v>
      </c>
      <c r="G10" s="122">
        <v>127286</v>
      </c>
      <c r="H10" s="124"/>
    </row>
    <row r="11" spans="2:8">
      <c r="B11" s="120" t="s">
        <v>143</v>
      </c>
      <c r="C11" s="121">
        <v>6</v>
      </c>
      <c r="D11" s="122">
        <v>31</v>
      </c>
      <c r="E11" s="123"/>
      <c r="F11" s="641">
        <v>1027</v>
      </c>
      <c r="G11" s="122">
        <v>25195</v>
      </c>
      <c r="H11" s="124"/>
    </row>
    <row r="12" spans="2:8">
      <c r="B12" s="120" t="s">
        <v>108</v>
      </c>
      <c r="C12" s="121">
        <v>201</v>
      </c>
      <c r="D12" s="122">
        <v>8</v>
      </c>
      <c r="E12" s="123"/>
      <c r="F12" s="641">
        <v>35664</v>
      </c>
      <c r="G12" s="122">
        <v>6738</v>
      </c>
      <c r="H12" s="124"/>
    </row>
    <row r="13" spans="2:8">
      <c r="B13" s="34" t="s">
        <v>144</v>
      </c>
      <c r="C13" s="125">
        <v>20769</v>
      </c>
      <c r="D13" s="126">
        <v>20601</v>
      </c>
      <c r="E13" s="123"/>
      <c r="F13" s="125">
        <v>3677450</v>
      </c>
      <c r="G13" s="126">
        <v>16624393</v>
      </c>
      <c r="H13" s="124"/>
    </row>
    <row r="14" spans="2:8" ht="9" customHeight="1">
      <c r="B14" s="127"/>
      <c r="C14" s="121"/>
      <c r="D14" s="128"/>
      <c r="E14" s="123"/>
      <c r="F14" s="641"/>
      <c r="G14" s="128"/>
      <c r="H14" s="124"/>
    </row>
    <row r="15" spans="2:8">
      <c r="B15" s="116" t="s">
        <v>145</v>
      </c>
      <c r="C15" s="129"/>
      <c r="D15" s="122"/>
      <c r="E15" s="130"/>
      <c r="F15" s="641"/>
      <c r="G15" s="122"/>
    </row>
    <row r="16" spans="2:8" ht="13.8">
      <c r="B16" s="120" t="s">
        <v>146</v>
      </c>
      <c r="C16" s="121">
        <v>1738</v>
      </c>
      <c r="D16" s="122">
        <v>1683</v>
      </c>
      <c r="E16" s="123"/>
      <c r="F16" s="641">
        <v>307766</v>
      </c>
      <c r="G16" s="122">
        <v>1357716</v>
      </c>
      <c r="H16" s="98"/>
    </row>
    <row r="17" spans="2:8">
      <c r="B17" s="120" t="s">
        <v>147</v>
      </c>
      <c r="C17" s="121">
        <v>1</v>
      </c>
      <c r="D17" s="122">
        <v>10</v>
      </c>
      <c r="E17" s="123"/>
      <c r="F17" s="641">
        <v>148</v>
      </c>
      <c r="G17" s="122">
        <v>7744</v>
      </c>
      <c r="H17" s="124"/>
    </row>
    <row r="18" spans="2:8">
      <c r="B18" s="120" t="s">
        <v>142</v>
      </c>
      <c r="C18" s="121">
        <v>808</v>
      </c>
      <c r="D18" s="122">
        <v>381</v>
      </c>
      <c r="E18" s="123"/>
      <c r="F18" s="641">
        <v>143231</v>
      </c>
      <c r="G18" s="122">
        <v>307907</v>
      </c>
      <c r="H18" s="124"/>
    </row>
    <row r="19" spans="2:8">
      <c r="B19" s="120" t="s">
        <v>143</v>
      </c>
      <c r="C19" s="121">
        <v>1504</v>
      </c>
      <c r="D19" s="122">
        <v>973</v>
      </c>
      <c r="E19" s="123"/>
      <c r="F19" s="641">
        <v>266201</v>
      </c>
      <c r="G19" s="122">
        <v>785733</v>
      </c>
      <c r="H19" s="124"/>
    </row>
    <row r="20" spans="2:8" ht="12.9" hidden="1" customHeight="1">
      <c r="B20" s="131" t="s">
        <v>148</v>
      </c>
      <c r="C20" s="121"/>
      <c r="D20" s="122"/>
      <c r="E20" s="123"/>
      <c r="F20" s="641">
        <v>0</v>
      </c>
      <c r="G20" s="122">
        <v>0</v>
      </c>
      <c r="H20" s="124"/>
    </row>
    <row r="21" spans="2:8">
      <c r="B21" s="120" t="s">
        <v>108</v>
      </c>
      <c r="C21" s="121">
        <v>319</v>
      </c>
      <c r="D21" s="122">
        <v>264</v>
      </c>
      <c r="E21" s="123"/>
      <c r="F21" s="641">
        <v>56489</v>
      </c>
      <c r="G21" s="122">
        <v>212674</v>
      </c>
      <c r="H21" s="124"/>
    </row>
    <row r="22" spans="2:8">
      <c r="B22" s="120" t="s">
        <v>12</v>
      </c>
      <c r="C22" s="121">
        <v>773</v>
      </c>
      <c r="D22" s="122">
        <v>1123</v>
      </c>
      <c r="E22" s="123"/>
      <c r="F22" s="641">
        <v>136874</v>
      </c>
      <c r="G22" s="122">
        <v>905956</v>
      </c>
      <c r="H22" s="132"/>
    </row>
    <row r="23" spans="2:8">
      <c r="B23" s="34" t="s">
        <v>149</v>
      </c>
      <c r="C23" s="125">
        <v>5143</v>
      </c>
      <c r="D23" s="126">
        <v>4434</v>
      </c>
      <c r="E23" s="123"/>
      <c r="F23" s="125">
        <v>910709</v>
      </c>
      <c r="G23" s="126">
        <v>3577730</v>
      </c>
      <c r="H23" s="124"/>
    </row>
    <row r="24" spans="2:8">
      <c r="B24" s="120"/>
      <c r="C24" s="121"/>
      <c r="D24" s="128"/>
      <c r="E24" s="123"/>
      <c r="F24" s="121"/>
      <c r="G24" s="128"/>
      <c r="H24" s="124"/>
    </row>
    <row r="25" spans="2:8">
      <c r="B25" s="34" t="s">
        <v>150</v>
      </c>
      <c r="C25" s="125">
        <v>25912</v>
      </c>
      <c r="D25" s="126">
        <v>25035</v>
      </c>
      <c r="E25" s="123"/>
      <c r="F25" s="125">
        <v>4588159</v>
      </c>
      <c r="G25" s="126">
        <v>20202123</v>
      </c>
      <c r="H25" s="124"/>
    </row>
    <row r="26" spans="2:8" ht="7.5" customHeight="1">
      <c r="B26" s="127"/>
      <c r="C26" s="121"/>
      <c r="D26" s="128"/>
      <c r="E26" s="123"/>
      <c r="F26" s="121"/>
      <c r="G26" s="128"/>
      <c r="H26" s="124"/>
    </row>
    <row r="27" spans="2:8">
      <c r="B27" s="34" t="s">
        <v>151</v>
      </c>
      <c r="C27" s="125">
        <v>10552</v>
      </c>
      <c r="D27" s="126">
        <v>9051</v>
      </c>
      <c r="E27" s="123"/>
      <c r="F27" s="125">
        <v>1868304</v>
      </c>
      <c r="G27" s="126">
        <v>7303815</v>
      </c>
      <c r="H27" s="124"/>
    </row>
    <row r="28" spans="2:8" ht="7.5" customHeight="1">
      <c r="B28" s="127"/>
      <c r="C28" s="121"/>
      <c r="D28" s="128"/>
      <c r="E28" s="123"/>
      <c r="F28" s="121"/>
      <c r="G28" s="128"/>
      <c r="H28" s="124"/>
    </row>
    <row r="29" spans="2:8">
      <c r="B29" s="116" t="s">
        <v>152</v>
      </c>
      <c r="C29" s="121"/>
      <c r="D29" s="128"/>
      <c r="E29" s="130"/>
      <c r="F29" s="121"/>
      <c r="G29" s="128"/>
      <c r="H29" s="124"/>
    </row>
    <row r="30" spans="2:8">
      <c r="B30" s="120" t="s">
        <v>153</v>
      </c>
      <c r="C30" s="121">
        <v>2571</v>
      </c>
      <c r="D30" s="122">
        <v>2660</v>
      </c>
      <c r="E30" s="123"/>
      <c r="F30" s="121">
        <v>455213</v>
      </c>
      <c r="G30" s="122">
        <v>2146700</v>
      </c>
      <c r="H30" s="124"/>
    </row>
    <row r="31" spans="2:8">
      <c r="B31" s="120" t="s">
        <v>154</v>
      </c>
      <c r="C31" s="121">
        <v>1733</v>
      </c>
      <c r="D31" s="122">
        <v>1242</v>
      </c>
      <c r="E31" s="123"/>
      <c r="F31" s="121">
        <v>306708</v>
      </c>
      <c r="G31" s="122">
        <v>1001920</v>
      </c>
      <c r="H31" s="124"/>
    </row>
    <row r="32" spans="2:8">
      <c r="B32" s="120" t="s">
        <v>155</v>
      </c>
      <c r="C32" s="121">
        <v>0</v>
      </c>
      <c r="D32" s="122">
        <v>34</v>
      </c>
      <c r="E32" s="123"/>
      <c r="F32" s="121">
        <v>0</v>
      </c>
      <c r="G32" s="122">
        <v>27720</v>
      </c>
      <c r="H32" s="124"/>
    </row>
    <row r="33" spans="2:8">
      <c r="B33" s="120" t="s">
        <v>156</v>
      </c>
      <c r="C33" s="121">
        <v>26</v>
      </c>
      <c r="D33" s="122">
        <v>4</v>
      </c>
      <c r="E33" s="123"/>
      <c r="F33" s="121">
        <v>4588</v>
      </c>
      <c r="G33" s="122">
        <v>3508</v>
      </c>
      <c r="H33" s="124"/>
    </row>
    <row r="34" spans="2:8">
      <c r="B34" s="120" t="s">
        <v>157</v>
      </c>
      <c r="C34" s="121">
        <v>1</v>
      </c>
      <c r="D34" s="122">
        <v>0</v>
      </c>
      <c r="E34" s="123"/>
      <c r="F34" s="121">
        <v>185</v>
      </c>
      <c r="G34" s="122">
        <v>144</v>
      </c>
      <c r="H34" s="124"/>
    </row>
    <row r="35" spans="2:8">
      <c r="B35" s="120" t="s">
        <v>158</v>
      </c>
      <c r="C35" s="121">
        <v>1</v>
      </c>
      <c r="D35" s="122">
        <v>0</v>
      </c>
      <c r="E35" s="123"/>
      <c r="F35" s="121">
        <v>215</v>
      </c>
      <c r="G35" s="122">
        <v>370</v>
      </c>
      <c r="H35" s="124"/>
    </row>
    <row r="36" spans="2:8">
      <c r="B36" s="120" t="s">
        <v>159</v>
      </c>
      <c r="C36" s="121">
        <v>272</v>
      </c>
      <c r="D36" s="122">
        <v>325</v>
      </c>
      <c r="E36" s="123"/>
      <c r="F36" s="121">
        <v>48224</v>
      </c>
      <c r="G36" s="122">
        <v>261770</v>
      </c>
      <c r="H36" s="124"/>
    </row>
    <row r="37" spans="2:8">
      <c r="B37" s="120" t="s">
        <v>160</v>
      </c>
      <c r="C37" s="121">
        <v>5948</v>
      </c>
      <c r="D37" s="122">
        <v>6682</v>
      </c>
      <c r="E37" s="123"/>
      <c r="F37" s="121">
        <v>1053196</v>
      </c>
      <c r="G37" s="122">
        <v>5391865</v>
      </c>
      <c r="H37" s="124"/>
    </row>
    <row r="38" spans="2:8">
      <c r="B38" s="120" t="s">
        <v>161</v>
      </c>
      <c r="C38" s="121">
        <v>19</v>
      </c>
      <c r="D38" s="122">
        <v>112</v>
      </c>
      <c r="E38" s="123"/>
      <c r="F38" s="121">
        <v>3302</v>
      </c>
      <c r="G38" s="122">
        <v>90185</v>
      </c>
      <c r="H38" s="124"/>
    </row>
    <row r="39" spans="2:8">
      <c r="B39" s="120" t="s">
        <v>162</v>
      </c>
      <c r="C39" s="121">
        <v>6</v>
      </c>
      <c r="D39" s="122">
        <v>5</v>
      </c>
      <c r="E39" s="123"/>
      <c r="F39" s="121">
        <v>1319</v>
      </c>
      <c r="G39" s="122">
        <v>4336</v>
      </c>
      <c r="H39" s="124"/>
    </row>
    <row r="40" spans="2:8">
      <c r="B40" s="34" t="s">
        <v>163</v>
      </c>
      <c r="C40" s="125">
        <v>10577</v>
      </c>
      <c r="D40" s="126">
        <v>11064</v>
      </c>
      <c r="E40" s="123"/>
      <c r="F40" s="125">
        <v>1872950</v>
      </c>
      <c r="G40" s="126">
        <v>8928518</v>
      </c>
      <c r="H40" s="124"/>
    </row>
    <row r="41" spans="2:8" ht="7.5" customHeight="1">
      <c r="B41" s="127"/>
      <c r="C41" s="121"/>
      <c r="D41" s="128"/>
      <c r="E41" s="123"/>
      <c r="F41" s="121"/>
      <c r="G41" s="128"/>
      <c r="H41" s="124"/>
    </row>
    <row r="42" spans="2:8">
      <c r="B42" s="116" t="s">
        <v>164</v>
      </c>
      <c r="C42" s="121"/>
      <c r="D42" s="128"/>
      <c r="E42" s="130"/>
      <c r="F42" s="121"/>
      <c r="G42" s="128"/>
      <c r="H42" s="124"/>
    </row>
    <row r="43" spans="2:8">
      <c r="B43" s="120" t="s">
        <v>153</v>
      </c>
      <c r="C43" s="121">
        <v>199</v>
      </c>
      <c r="D43" s="122">
        <v>181</v>
      </c>
      <c r="E43" s="123"/>
      <c r="F43" s="121">
        <v>34981</v>
      </c>
      <c r="G43" s="122">
        <v>146129</v>
      </c>
      <c r="H43" s="124"/>
    </row>
    <row r="44" spans="2:8">
      <c r="B44" s="120" t="s">
        <v>155</v>
      </c>
      <c r="C44" s="121">
        <v>77</v>
      </c>
      <c r="D44" s="122">
        <v>69</v>
      </c>
      <c r="E44" s="123"/>
      <c r="F44" s="121">
        <v>13577</v>
      </c>
      <c r="G44" s="122">
        <v>55313</v>
      </c>
      <c r="H44" s="124"/>
    </row>
    <row r="45" spans="2:8">
      <c r="B45" s="120" t="s">
        <v>156</v>
      </c>
      <c r="C45" s="121">
        <v>27</v>
      </c>
      <c r="D45" s="122">
        <v>31</v>
      </c>
      <c r="E45" s="123"/>
      <c r="F45" s="121">
        <v>4711</v>
      </c>
      <c r="G45" s="122">
        <v>25143</v>
      </c>
      <c r="H45" s="124"/>
    </row>
    <row r="46" spans="2:8">
      <c r="B46" s="120" t="s">
        <v>157</v>
      </c>
      <c r="C46" s="121">
        <v>173</v>
      </c>
      <c r="D46" s="122">
        <v>139</v>
      </c>
      <c r="E46" s="123"/>
      <c r="F46" s="121">
        <v>30660</v>
      </c>
      <c r="G46" s="122">
        <v>112521</v>
      </c>
      <c r="H46" s="124"/>
    </row>
    <row r="47" spans="2:8">
      <c r="B47" s="120" t="s">
        <v>158</v>
      </c>
      <c r="C47" s="121">
        <v>297</v>
      </c>
      <c r="D47" s="122">
        <v>210</v>
      </c>
      <c r="E47" s="123"/>
      <c r="F47" s="121">
        <v>52622</v>
      </c>
      <c r="G47" s="122">
        <v>169184</v>
      </c>
      <c r="H47" s="124"/>
    </row>
    <row r="48" spans="2:8">
      <c r="B48" s="120" t="s">
        <v>159</v>
      </c>
      <c r="C48" s="121">
        <v>294</v>
      </c>
      <c r="D48" s="122">
        <v>341</v>
      </c>
      <c r="E48" s="123"/>
      <c r="F48" s="121">
        <v>52061</v>
      </c>
      <c r="G48" s="122">
        <v>274828</v>
      </c>
      <c r="H48" s="124"/>
    </row>
    <row r="49" spans="2:7">
      <c r="B49" s="120" t="s">
        <v>160</v>
      </c>
      <c r="C49" s="121">
        <v>1140</v>
      </c>
      <c r="D49" s="122">
        <v>1508</v>
      </c>
      <c r="E49" s="123"/>
      <c r="F49" s="121">
        <v>201808</v>
      </c>
      <c r="G49" s="122">
        <v>1217206</v>
      </c>
    </row>
    <row r="50" spans="2:7">
      <c r="B50" s="120" t="s">
        <v>161</v>
      </c>
      <c r="C50" s="121">
        <v>12</v>
      </c>
      <c r="D50" s="122">
        <v>122</v>
      </c>
      <c r="E50" s="123"/>
      <c r="F50" s="121">
        <v>2359</v>
      </c>
      <c r="G50" s="122">
        <v>98476</v>
      </c>
    </row>
    <row r="51" spans="2:7">
      <c r="B51" s="120" t="s">
        <v>162</v>
      </c>
      <c r="C51" s="121">
        <v>2564</v>
      </c>
      <c r="D51" s="122">
        <v>2319</v>
      </c>
      <c r="E51" s="123"/>
      <c r="F51" s="121">
        <v>454126</v>
      </c>
      <c r="G51" s="122">
        <v>1870990</v>
      </c>
    </row>
    <row r="52" spans="2:7">
      <c r="B52" s="34" t="s">
        <v>165</v>
      </c>
      <c r="C52" s="125">
        <v>4783</v>
      </c>
      <c r="D52" s="126">
        <v>4920</v>
      </c>
      <c r="E52" s="123"/>
      <c r="F52" s="125">
        <v>846905</v>
      </c>
      <c r="G52" s="126">
        <v>3969790</v>
      </c>
    </row>
    <row r="53" spans="2:7" ht="7.5" customHeight="1">
      <c r="B53" s="133"/>
      <c r="C53" s="121"/>
      <c r="D53" s="128"/>
      <c r="E53" s="134"/>
      <c r="F53" s="121"/>
      <c r="G53" s="128"/>
    </row>
    <row r="54" spans="2:7">
      <c r="B54" s="34" t="s">
        <v>166</v>
      </c>
      <c r="C54" s="125">
        <v>15360</v>
      </c>
      <c r="D54" s="126">
        <v>15984</v>
      </c>
      <c r="E54" s="123"/>
      <c r="F54" s="125">
        <v>2719855</v>
      </c>
      <c r="G54" s="126">
        <v>12898308</v>
      </c>
    </row>
    <row r="55" spans="2:7" ht="9.75" customHeight="1">
      <c r="B55" s="133"/>
      <c r="C55" s="121"/>
      <c r="D55" s="128"/>
      <c r="E55" s="134"/>
      <c r="F55" s="121"/>
      <c r="G55" s="128"/>
    </row>
    <row r="56" spans="2:7">
      <c r="B56" s="34" t="s">
        <v>167</v>
      </c>
      <c r="C56" s="125">
        <v>25912</v>
      </c>
      <c r="D56" s="126">
        <v>25035</v>
      </c>
      <c r="E56" s="123"/>
      <c r="F56" s="125">
        <v>4588159</v>
      </c>
      <c r="G56" s="126">
        <v>20202123</v>
      </c>
    </row>
    <row r="57" spans="2:7" ht="20.399999999999999" customHeight="1">
      <c r="B57" s="749" t="s">
        <v>234</v>
      </c>
      <c r="C57" s="749"/>
      <c r="D57" s="749"/>
      <c r="E57" s="749"/>
      <c r="F57" s="749"/>
    </row>
  </sheetData>
  <mergeCells count="3">
    <mergeCell ref="B57:F57"/>
    <mergeCell ref="C2:D2"/>
    <mergeCell ref="F2:G2"/>
  </mergeCells>
  <pageMargins left="0.55118110236220474" right="0.55118110236220474" top="0.59055118110236227" bottom="0.59055118110236227" header="0" footer="0"/>
  <pageSetup paperSize="9" orientation="portrait" r:id="rId1"/>
  <headerFooter alignWithMargins="0">
    <oddHeader>&amp;R&amp;"Calibri"&amp;10&amp;K000000 Documento: YPF-Público&amp;1#_x000D_</oddHeader>
    <oddFooter>&amp;R_x000D_&amp;1#&amp;"Calibri"&amp;10&amp;K000000 Documento: YPF-Público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772C9-103B-4FF7-86E4-6DC92072D4C0}">
  <sheetPr>
    <pageSetUpPr fitToPage="1"/>
  </sheetPr>
  <dimension ref="A1:AA83"/>
  <sheetViews>
    <sheetView showGridLines="0" zoomScale="90" zoomScaleNormal="90" workbookViewId="0"/>
  </sheetViews>
  <sheetFormatPr baseColWidth="10" defaultColWidth="11.44140625" defaultRowHeight="14.4"/>
  <cols>
    <col min="1" max="1" width="2" style="107" customWidth="1"/>
    <col min="2" max="2" width="61.109375" style="107" customWidth="1"/>
    <col min="3" max="4" width="9.6640625" style="107" customWidth="1"/>
    <col min="5" max="5" width="11.109375" style="107" bestFit="1" customWidth="1"/>
    <col min="6" max="7" width="9.6640625" style="107" customWidth="1"/>
    <col min="8" max="8" width="1.44140625" customWidth="1"/>
    <col min="9" max="11" width="10.6640625" style="107" customWidth="1"/>
    <col min="12" max="12" width="1.6640625" style="107" customWidth="1"/>
    <col min="13" max="13" width="5.6640625" style="107" customWidth="1"/>
    <col min="14" max="18" width="11.44140625" style="107"/>
    <col min="19" max="20" width="1.6640625" style="107" customWidth="1"/>
    <col min="21" max="169" width="11.44140625" style="107"/>
    <col min="170" max="170" width="2" style="107" customWidth="1"/>
    <col min="171" max="171" width="0.5546875" style="107" customWidth="1"/>
    <col min="172" max="172" width="8.44140625" style="107" customWidth="1"/>
    <col min="173" max="173" width="0.5546875" style="107" customWidth="1"/>
    <col min="174" max="174" width="8.44140625" style="107" customWidth="1"/>
    <col min="175" max="175" width="0.5546875" style="107" customWidth="1"/>
    <col min="176" max="176" width="8.44140625" style="107" customWidth="1"/>
    <col min="177" max="177" width="1.88671875" style="107" customWidth="1"/>
    <col min="178" max="178" width="50.44140625" style="107" customWidth="1"/>
    <col min="179" max="179" width="1.88671875" style="107" customWidth="1"/>
    <col min="180" max="180" width="8.44140625" style="107" customWidth="1"/>
    <col min="181" max="181" width="0.5546875" style="107" customWidth="1"/>
    <col min="182" max="182" width="8.44140625" style="107" customWidth="1"/>
    <col min="183" max="183" width="10.5546875" style="107" customWidth="1"/>
    <col min="184" max="184" width="19.33203125" style="107" customWidth="1"/>
    <col min="185" max="185" width="0.5546875" style="107" customWidth="1"/>
    <col min="186" max="186" width="1.109375" style="107" customWidth="1"/>
    <col min="187" max="187" width="9.44140625" style="107" customWidth="1"/>
    <col min="188" max="188" width="1.109375" style="107" customWidth="1"/>
    <col min="189" max="189" width="9.44140625" style="107" customWidth="1"/>
    <col min="190" max="191" width="1.109375" style="107" customWidth="1"/>
    <col min="192" max="192" width="9.44140625" style="107" customWidth="1"/>
    <col min="193" max="194" width="1.109375" style="107" customWidth="1"/>
    <col min="195" max="195" width="9.44140625" style="107" customWidth="1"/>
    <col min="196" max="197" width="1.109375" style="107" customWidth="1"/>
    <col min="198" max="198" width="9.44140625" style="107" customWidth="1"/>
    <col min="199" max="425" width="11.44140625" style="107"/>
    <col min="426" max="426" width="2" style="107" customWidth="1"/>
    <col min="427" max="427" width="0.5546875" style="107" customWidth="1"/>
    <col min="428" max="428" width="8.44140625" style="107" customWidth="1"/>
    <col min="429" max="429" width="0.5546875" style="107" customWidth="1"/>
    <col min="430" max="430" width="8.44140625" style="107" customWidth="1"/>
    <col min="431" max="431" width="0.5546875" style="107" customWidth="1"/>
    <col min="432" max="432" width="8.44140625" style="107" customWidth="1"/>
    <col min="433" max="433" width="1.88671875" style="107" customWidth="1"/>
    <col min="434" max="434" width="50.44140625" style="107" customWidth="1"/>
    <col min="435" max="435" width="1.88671875" style="107" customWidth="1"/>
    <col min="436" max="436" width="8.44140625" style="107" customWidth="1"/>
    <col min="437" max="437" width="0.5546875" style="107" customWidth="1"/>
    <col min="438" max="438" width="8.44140625" style="107" customWidth="1"/>
    <col min="439" max="439" width="10.5546875" style="107" customWidth="1"/>
    <col min="440" max="440" width="19.33203125" style="107" customWidth="1"/>
    <col min="441" max="441" width="0.5546875" style="107" customWidth="1"/>
    <col min="442" max="442" width="1.109375" style="107" customWidth="1"/>
    <col min="443" max="443" width="9.44140625" style="107" customWidth="1"/>
    <col min="444" max="444" width="1.109375" style="107" customWidth="1"/>
    <col min="445" max="445" width="9.44140625" style="107" customWidth="1"/>
    <col min="446" max="447" width="1.109375" style="107" customWidth="1"/>
    <col min="448" max="448" width="9.44140625" style="107" customWidth="1"/>
    <col min="449" max="450" width="1.109375" style="107" customWidth="1"/>
    <col min="451" max="451" width="9.44140625" style="107" customWidth="1"/>
    <col min="452" max="453" width="1.109375" style="107" customWidth="1"/>
    <col min="454" max="454" width="9.44140625" style="107" customWidth="1"/>
    <col min="455" max="681" width="11.44140625" style="107"/>
    <col min="682" max="682" width="2" style="107" customWidth="1"/>
    <col min="683" max="683" width="0.5546875" style="107" customWidth="1"/>
    <col min="684" max="684" width="8.44140625" style="107" customWidth="1"/>
    <col min="685" max="685" width="0.5546875" style="107" customWidth="1"/>
    <col min="686" max="686" width="8.44140625" style="107" customWidth="1"/>
    <col min="687" max="687" width="0.5546875" style="107" customWidth="1"/>
    <col min="688" max="688" width="8.44140625" style="107" customWidth="1"/>
    <col min="689" max="689" width="1.88671875" style="107" customWidth="1"/>
    <col min="690" max="690" width="50.44140625" style="107" customWidth="1"/>
    <col min="691" max="691" width="1.88671875" style="107" customWidth="1"/>
    <col min="692" max="692" width="8.44140625" style="107" customWidth="1"/>
    <col min="693" max="693" width="0.5546875" style="107" customWidth="1"/>
    <col min="694" max="694" width="8.44140625" style="107" customWidth="1"/>
    <col min="695" max="695" width="10.5546875" style="107" customWidth="1"/>
    <col min="696" max="696" width="19.33203125" style="107" customWidth="1"/>
    <col min="697" max="697" width="0.5546875" style="107" customWidth="1"/>
    <col min="698" max="698" width="1.109375" style="107" customWidth="1"/>
    <col min="699" max="699" width="9.44140625" style="107" customWidth="1"/>
    <col min="700" max="700" width="1.109375" style="107" customWidth="1"/>
    <col min="701" max="701" width="9.44140625" style="107" customWidth="1"/>
    <col min="702" max="703" width="1.109375" style="107" customWidth="1"/>
    <col min="704" max="704" width="9.44140625" style="107" customWidth="1"/>
    <col min="705" max="706" width="1.109375" style="107" customWidth="1"/>
    <col min="707" max="707" width="9.44140625" style="107" customWidth="1"/>
    <col min="708" max="709" width="1.109375" style="107" customWidth="1"/>
    <col min="710" max="710" width="9.44140625" style="107" customWidth="1"/>
    <col min="711" max="937" width="11.44140625" style="107"/>
    <col min="938" max="938" width="2" style="107" customWidth="1"/>
    <col min="939" max="939" width="0.5546875" style="107" customWidth="1"/>
    <col min="940" max="940" width="8.44140625" style="107" customWidth="1"/>
    <col min="941" max="941" width="0.5546875" style="107" customWidth="1"/>
    <col min="942" max="942" width="8.44140625" style="107" customWidth="1"/>
    <col min="943" max="943" width="0.5546875" style="107" customWidth="1"/>
    <col min="944" max="944" width="8.44140625" style="107" customWidth="1"/>
    <col min="945" max="945" width="1.88671875" style="107" customWidth="1"/>
    <col min="946" max="946" width="50.44140625" style="107" customWidth="1"/>
    <col min="947" max="947" width="1.88671875" style="107" customWidth="1"/>
    <col min="948" max="948" width="8.44140625" style="107" customWidth="1"/>
    <col min="949" max="949" width="0.5546875" style="107" customWidth="1"/>
    <col min="950" max="950" width="8.44140625" style="107" customWidth="1"/>
    <col min="951" max="951" width="10.5546875" style="107" customWidth="1"/>
    <col min="952" max="952" width="19.33203125" style="107" customWidth="1"/>
    <col min="953" max="953" width="0.5546875" style="107" customWidth="1"/>
    <col min="954" max="954" width="1.109375" style="107" customWidth="1"/>
    <col min="955" max="955" width="9.44140625" style="107" customWidth="1"/>
    <col min="956" max="956" width="1.109375" style="107" customWidth="1"/>
    <col min="957" max="957" width="9.44140625" style="107" customWidth="1"/>
    <col min="958" max="959" width="1.109375" style="107" customWidth="1"/>
    <col min="960" max="960" width="9.44140625" style="107" customWidth="1"/>
    <col min="961" max="962" width="1.109375" style="107" customWidth="1"/>
    <col min="963" max="963" width="9.44140625" style="107" customWidth="1"/>
    <col min="964" max="965" width="1.109375" style="107" customWidth="1"/>
    <col min="966" max="966" width="9.44140625" style="107" customWidth="1"/>
    <col min="967" max="1193" width="11.44140625" style="107"/>
    <col min="1194" max="1194" width="2" style="107" customWidth="1"/>
    <col min="1195" max="1195" width="0.5546875" style="107" customWidth="1"/>
    <col min="1196" max="1196" width="8.44140625" style="107" customWidth="1"/>
    <col min="1197" max="1197" width="0.5546875" style="107" customWidth="1"/>
    <col min="1198" max="1198" width="8.44140625" style="107" customWidth="1"/>
    <col min="1199" max="1199" width="0.5546875" style="107" customWidth="1"/>
    <col min="1200" max="1200" width="8.44140625" style="107" customWidth="1"/>
    <col min="1201" max="1201" width="1.88671875" style="107" customWidth="1"/>
    <col min="1202" max="1202" width="50.44140625" style="107" customWidth="1"/>
    <col min="1203" max="1203" width="1.88671875" style="107" customWidth="1"/>
    <col min="1204" max="1204" width="8.44140625" style="107" customWidth="1"/>
    <col min="1205" max="1205" width="0.5546875" style="107" customWidth="1"/>
    <col min="1206" max="1206" width="8.44140625" style="107" customWidth="1"/>
    <col min="1207" max="1207" width="10.5546875" style="107" customWidth="1"/>
    <col min="1208" max="1208" width="19.33203125" style="107" customWidth="1"/>
    <col min="1209" max="1209" width="0.5546875" style="107" customWidth="1"/>
    <col min="1210" max="1210" width="1.109375" style="107" customWidth="1"/>
    <col min="1211" max="1211" width="9.44140625" style="107" customWidth="1"/>
    <col min="1212" max="1212" width="1.109375" style="107" customWidth="1"/>
    <col min="1213" max="1213" width="9.44140625" style="107" customWidth="1"/>
    <col min="1214" max="1215" width="1.109375" style="107" customWidth="1"/>
    <col min="1216" max="1216" width="9.44140625" style="107" customWidth="1"/>
    <col min="1217" max="1218" width="1.109375" style="107" customWidth="1"/>
    <col min="1219" max="1219" width="9.44140625" style="107" customWidth="1"/>
    <col min="1220" max="1221" width="1.109375" style="107" customWidth="1"/>
    <col min="1222" max="1222" width="9.44140625" style="107" customWidth="1"/>
    <col min="1223" max="1449" width="11.44140625" style="107"/>
    <col min="1450" max="1450" width="2" style="107" customWidth="1"/>
    <col min="1451" max="1451" width="0.5546875" style="107" customWidth="1"/>
    <col min="1452" max="1452" width="8.44140625" style="107" customWidth="1"/>
    <col min="1453" max="1453" width="0.5546875" style="107" customWidth="1"/>
    <col min="1454" max="1454" width="8.44140625" style="107" customWidth="1"/>
    <col min="1455" max="1455" width="0.5546875" style="107" customWidth="1"/>
    <col min="1456" max="1456" width="8.44140625" style="107" customWidth="1"/>
    <col min="1457" max="1457" width="1.88671875" style="107" customWidth="1"/>
    <col min="1458" max="1458" width="50.44140625" style="107" customWidth="1"/>
    <col min="1459" max="1459" width="1.88671875" style="107" customWidth="1"/>
    <col min="1460" max="1460" width="8.44140625" style="107" customWidth="1"/>
    <col min="1461" max="1461" width="0.5546875" style="107" customWidth="1"/>
    <col min="1462" max="1462" width="8.44140625" style="107" customWidth="1"/>
    <col min="1463" max="1463" width="10.5546875" style="107" customWidth="1"/>
    <col min="1464" max="1464" width="19.33203125" style="107" customWidth="1"/>
    <col min="1465" max="1465" width="0.5546875" style="107" customWidth="1"/>
    <col min="1466" max="1466" width="1.109375" style="107" customWidth="1"/>
    <col min="1467" max="1467" width="9.44140625" style="107" customWidth="1"/>
    <col min="1468" max="1468" width="1.109375" style="107" customWidth="1"/>
    <col min="1469" max="1469" width="9.44140625" style="107" customWidth="1"/>
    <col min="1470" max="1471" width="1.109375" style="107" customWidth="1"/>
    <col min="1472" max="1472" width="9.44140625" style="107" customWidth="1"/>
    <col min="1473" max="1474" width="1.109375" style="107" customWidth="1"/>
    <col min="1475" max="1475" width="9.44140625" style="107" customWidth="1"/>
    <col min="1476" max="1477" width="1.109375" style="107" customWidth="1"/>
    <col min="1478" max="1478" width="9.44140625" style="107" customWidth="1"/>
    <col min="1479" max="1705" width="11.44140625" style="107"/>
    <col min="1706" max="1706" width="2" style="107" customWidth="1"/>
    <col min="1707" max="1707" width="0.5546875" style="107" customWidth="1"/>
    <col min="1708" max="1708" width="8.44140625" style="107" customWidth="1"/>
    <col min="1709" max="1709" width="0.5546875" style="107" customWidth="1"/>
    <col min="1710" max="1710" width="8.44140625" style="107" customWidth="1"/>
    <col min="1711" max="1711" width="0.5546875" style="107" customWidth="1"/>
    <col min="1712" max="1712" width="8.44140625" style="107" customWidth="1"/>
    <col min="1713" max="1713" width="1.88671875" style="107" customWidth="1"/>
    <col min="1714" max="1714" width="50.44140625" style="107" customWidth="1"/>
    <col min="1715" max="1715" width="1.88671875" style="107" customWidth="1"/>
    <col min="1716" max="1716" width="8.44140625" style="107" customWidth="1"/>
    <col min="1717" max="1717" width="0.5546875" style="107" customWidth="1"/>
    <col min="1718" max="1718" width="8.44140625" style="107" customWidth="1"/>
    <col min="1719" max="1719" width="10.5546875" style="107" customWidth="1"/>
    <col min="1720" max="1720" width="19.33203125" style="107" customWidth="1"/>
    <col min="1721" max="1721" width="0.5546875" style="107" customWidth="1"/>
    <col min="1722" max="1722" width="1.109375" style="107" customWidth="1"/>
    <col min="1723" max="1723" width="9.44140625" style="107" customWidth="1"/>
    <col min="1724" max="1724" width="1.109375" style="107" customWidth="1"/>
    <col min="1725" max="1725" width="9.44140625" style="107" customWidth="1"/>
    <col min="1726" max="1727" width="1.109375" style="107" customWidth="1"/>
    <col min="1728" max="1728" width="9.44140625" style="107" customWidth="1"/>
    <col min="1729" max="1730" width="1.109375" style="107" customWidth="1"/>
    <col min="1731" max="1731" width="9.44140625" style="107" customWidth="1"/>
    <col min="1732" max="1733" width="1.109375" style="107" customWidth="1"/>
    <col min="1734" max="1734" width="9.44140625" style="107" customWidth="1"/>
    <col min="1735" max="1961" width="11.44140625" style="107"/>
    <col min="1962" max="1962" width="2" style="107" customWidth="1"/>
    <col min="1963" max="1963" width="0.5546875" style="107" customWidth="1"/>
    <col min="1964" max="1964" width="8.44140625" style="107" customWidth="1"/>
    <col min="1965" max="1965" width="0.5546875" style="107" customWidth="1"/>
    <col min="1966" max="1966" width="8.44140625" style="107" customWidth="1"/>
    <col min="1967" max="1967" width="0.5546875" style="107" customWidth="1"/>
    <col min="1968" max="1968" width="8.44140625" style="107" customWidth="1"/>
    <col min="1969" max="1969" width="1.88671875" style="107" customWidth="1"/>
    <col min="1970" max="1970" width="50.44140625" style="107" customWidth="1"/>
    <col min="1971" max="1971" width="1.88671875" style="107" customWidth="1"/>
    <col min="1972" max="1972" width="8.44140625" style="107" customWidth="1"/>
    <col min="1973" max="1973" width="0.5546875" style="107" customWidth="1"/>
    <col min="1974" max="1974" width="8.44140625" style="107" customWidth="1"/>
    <col min="1975" max="1975" width="10.5546875" style="107" customWidth="1"/>
    <col min="1976" max="1976" width="19.33203125" style="107" customWidth="1"/>
    <col min="1977" max="1977" width="0.5546875" style="107" customWidth="1"/>
    <col min="1978" max="1978" width="1.109375" style="107" customWidth="1"/>
    <col min="1979" max="1979" width="9.44140625" style="107" customWidth="1"/>
    <col min="1980" max="1980" width="1.109375" style="107" customWidth="1"/>
    <col min="1981" max="1981" width="9.44140625" style="107" customWidth="1"/>
    <col min="1982" max="1983" width="1.109375" style="107" customWidth="1"/>
    <col min="1984" max="1984" width="9.44140625" style="107" customWidth="1"/>
    <col min="1985" max="1986" width="1.109375" style="107" customWidth="1"/>
    <col min="1987" max="1987" width="9.44140625" style="107" customWidth="1"/>
    <col min="1988" max="1989" width="1.109375" style="107" customWidth="1"/>
    <col min="1990" max="1990" width="9.44140625" style="107" customWidth="1"/>
    <col min="1991" max="2217" width="11.44140625" style="107"/>
    <col min="2218" max="2218" width="2" style="107" customWidth="1"/>
    <col min="2219" max="2219" width="0.5546875" style="107" customWidth="1"/>
    <col min="2220" max="2220" width="8.44140625" style="107" customWidth="1"/>
    <col min="2221" max="2221" width="0.5546875" style="107" customWidth="1"/>
    <col min="2222" max="2222" width="8.44140625" style="107" customWidth="1"/>
    <col min="2223" max="2223" width="0.5546875" style="107" customWidth="1"/>
    <col min="2224" max="2224" width="8.44140625" style="107" customWidth="1"/>
    <col min="2225" max="2225" width="1.88671875" style="107" customWidth="1"/>
    <col min="2226" max="2226" width="50.44140625" style="107" customWidth="1"/>
    <col min="2227" max="2227" width="1.88671875" style="107" customWidth="1"/>
    <col min="2228" max="2228" width="8.44140625" style="107" customWidth="1"/>
    <col min="2229" max="2229" width="0.5546875" style="107" customWidth="1"/>
    <col min="2230" max="2230" width="8.44140625" style="107" customWidth="1"/>
    <col min="2231" max="2231" width="10.5546875" style="107" customWidth="1"/>
    <col min="2232" max="2232" width="19.33203125" style="107" customWidth="1"/>
    <col min="2233" max="2233" width="0.5546875" style="107" customWidth="1"/>
    <col min="2234" max="2234" width="1.109375" style="107" customWidth="1"/>
    <col min="2235" max="2235" width="9.44140625" style="107" customWidth="1"/>
    <col min="2236" max="2236" width="1.109375" style="107" customWidth="1"/>
    <col min="2237" max="2237" width="9.44140625" style="107" customWidth="1"/>
    <col min="2238" max="2239" width="1.109375" style="107" customWidth="1"/>
    <col min="2240" max="2240" width="9.44140625" style="107" customWidth="1"/>
    <col min="2241" max="2242" width="1.109375" style="107" customWidth="1"/>
    <col min="2243" max="2243" width="9.44140625" style="107" customWidth="1"/>
    <col min="2244" max="2245" width="1.109375" style="107" customWidth="1"/>
    <col min="2246" max="2246" width="9.44140625" style="107" customWidth="1"/>
    <col min="2247" max="2473" width="11.44140625" style="107"/>
    <col min="2474" max="2474" width="2" style="107" customWidth="1"/>
    <col min="2475" max="2475" width="0.5546875" style="107" customWidth="1"/>
    <col min="2476" max="2476" width="8.44140625" style="107" customWidth="1"/>
    <col min="2477" max="2477" width="0.5546875" style="107" customWidth="1"/>
    <col min="2478" max="2478" width="8.44140625" style="107" customWidth="1"/>
    <col min="2479" max="2479" width="0.5546875" style="107" customWidth="1"/>
    <col min="2480" max="2480" width="8.44140625" style="107" customWidth="1"/>
    <col min="2481" max="2481" width="1.88671875" style="107" customWidth="1"/>
    <col min="2482" max="2482" width="50.44140625" style="107" customWidth="1"/>
    <col min="2483" max="2483" width="1.88671875" style="107" customWidth="1"/>
    <col min="2484" max="2484" width="8.44140625" style="107" customWidth="1"/>
    <col min="2485" max="2485" width="0.5546875" style="107" customWidth="1"/>
    <col min="2486" max="2486" width="8.44140625" style="107" customWidth="1"/>
    <col min="2487" max="2487" width="10.5546875" style="107" customWidth="1"/>
    <col min="2488" max="2488" width="19.33203125" style="107" customWidth="1"/>
    <col min="2489" max="2489" width="0.5546875" style="107" customWidth="1"/>
    <col min="2490" max="2490" width="1.109375" style="107" customWidth="1"/>
    <col min="2491" max="2491" width="9.44140625" style="107" customWidth="1"/>
    <col min="2492" max="2492" width="1.109375" style="107" customWidth="1"/>
    <col min="2493" max="2493" width="9.44140625" style="107" customWidth="1"/>
    <col min="2494" max="2495" width="1.109375" style="107" customWidth="1"/>
    <col min="2496" max="2496" width="9.44140625" style="107" customWidth="1"/>
    <col min="2497" max="2498" width="1.109375" style="107" customWidth="1"/>
    <col min="2499" max="2499" width="9.44140625" style="107" customWidth="1"/>
    <col min="2500" max="2501" width="1.109375" style="107" customWidth="1"/>
    <col min="2502" max="2502" width="9.44140625" style="107" customWidth="1"/>
    <col min="2503" max="2729" width="11.44140625" style="107"/>
    <col min="2730" max="2730" width="2" style="107" customWidth="1"/>
    <col min="2731" max="2731" width="0.5546875" style="107" customWidth="1"/>
    <col min="2732" max="2732" width="8.44140625" style="107" customWidth="1"/>
    <col min="2733" max="2733" width="0.5546875" style="107" customWidth="1"/>
    <col min="2734" max="2734" width="8.44140625" style="107" customWidth="1"/>
    <col min="2735" max="2735" width="0.5546875" style="107" customWidth="1"/>
    <col min="2736" max="2736" width="8.44140625" style="107" customWidth="1"/>
    <col min="2737" max="2737" width="1.88671875" style="107" customWidth="1"/>
    <col min="2738" max="2738" width="50.44140625" style="107" customWidth="1"/>
    <col min="2739" max="2739" width="1.88671875" style="107" customWidth="1"/>
    <col min="2740" max="2740" width="8.44140625" style="107" customWidth="1"/>
    <col min="2741" max="2741" width="0.5546875" style="107" customWidth="1"/>
    <col min="2742" max="2742" width="8.44140625" style="107" customWidth="1"/>
    <col min="2743" max="2743" width="10.5546875" style="107" customWidth="1"/>
    <col min="2744" max="2744" width="19.33203125" style="107" customWidth="1"/>
    <col min="2745" max="2745" width="0.5546875" style="107" customWidth="1"/>
    <col min="2746" max="2746" width="1.109375" style="107" customWidth="1"/>
    <col min="2747" max="2747" width="9.44140625" style="107" customWidth="1"/>
    <col min="2748" max="2748" width="1.109375" style="107" customWidth="1"/>
    <col min="2749" max="2749" width="9.44140625" style="107" customWidth="1"/>
    <col min="2750" max="2751" width="1.109375" style="107" customWidth="1"/>
    <col min="2752" max="2752" width="9.44140625" style="107" customWidth="1"/>
    <col min="2753" max="2754" width="1.109375" style="107" customWidth="1"/>
    <col min="2755" max="2755" width="9.44140625" style="107" customWidth="1"/>
    <col min="2756" max="2757" width="1.109375" style="107" customWidth="1"/>
    <col min="2758" max="2758" width="9.44140625" style="107" customWidth="1"/>
    <col min="2759" max="2985" width="11.44140625" style="107"/>
    <col min="2986" max="2986" width="2" style="107" customWidth="1"/>
    <col min="2987" max="2987" width="0.5546875" style="107" customWidth="1"/>
    <col min="2988" max="2988" width="8.44140625" style="107" customWidth="1"/>
    <col min="2989" max="2989" width="0.5546875" style="107" customWidth="1"/>
    <col min="2990" max="2990" width="8.44140625" style="107" customWidth="1"/>
    <col min="2991" max="2991" width="0.5546875" style="107" customWidth="1"/>
    <col min="2992" max="2992" width="8.44140625" style="107" customWidth="1"/>
    <col min="2993" max="2993" width="1.88671875" style="107" customWidth="1"/>
    <col min="2994" max="2994" width="50.44140625" style="107" customWidth="1"/>
    <col min="2995" max="2995" width="1.88671875" style="107" customWidth="1"/>
    <col min="2996" max="2996" width="8.44140625" style="107" customWidth="1"/>
    <col min="2997" max="2997" width="0.5546875" style="107" customWidth="1"/>
    <col min="2998" max="2998" width="8.44140625" style="107" customWidth="1"/>
    <col min="2999" max="2999" width="10.5546875" style="107" customWidth="1"/>
    <col min="3000" max="3000" width="19.33203125" style="107" customWidth="1"/>
    <col min="3001" max="3001" width="0.5546875" style="107" customWidth="1"/>
    <col min="3002" max="3002" width="1.109375" style="107" customWidth="1"/>
    <col min="3003" max="3003" width="9.44140625" style="107" customWidth="1"/>
    <col min="3004" max="3004" width="1.109375" style="107" customWidth="1"/>
    <col min="3005" max="3005" width="9.44140625" style="107" customWidth="1"/>
    <col min="3006" max="3007" width="1.109375" style="107" customWidth="1"/>
    <col min="3008" max="3008" width="9.44140625" style="107" customWidth="1"/>
    <col min="3009" max="3010" width="1.109375" style="107" customWidth="1"/>
    <col min="3011" max="3011" width="9.44140625" style="107" customWidth="1"/>
    <col min="3012" max="3013" width="1.109375" style="107" customWidth="1"/>
    <col min="3014" max="3014" width="9.44140625" style="107" customWidth="1"/>
    <col min="3015" max="3241" width="11.44140625" style="107"/>
    <col min="3242" max="3242" width="2" style="107" customWidth="1"/>
    <col min="3243" max="3243" width="0.5546875" style="107" customWidth="1"/>
    <col min="3244" max="3244" width="8.44140625" style="107" customWidth="1"/>
    <col min="3245" max="3245" width="0.5546875" style="107" customWidth="1"/>
    <col min="3246" max="3246" width="8.44140625" style="107" customWidth="1"/>
    <col min="3247" max="3247" width="0.5546875" style="107" customWidth="1"/>
    <col min="3248" max="3248" width="8.44140625" style="107" customWidth="1"/>
    <col min="3249" max="3249" width="1.88671875" style="107" customWidth="1"/>
    <col min="3250" max="3250" width="50.44140625" style="107" customWidth="1"/>
    <col min="3251" max="3251" width="1.88671875" style="107" customWidth="1"/>
    <col min="3252" max="3252" width="8.44140625" style="107" customWidth="1"/>
    <col min="3253" max="3253" width="0.5546875" style="107" customWidth="1"/>
    <col min="3254" max="3254" width="8.44140625" style="107" customWidth="1"/>
    <col min="3255" max="3255" width="10.5546875" style="107" customWidth="1"/>
    <col min="3256" max="3256" width="19.33203125" style="107" customWidth="1"/>
    <col min="3257" max="3257" width="0.5546875" style="107" customWidth="1"/>
    <col min="3258" max="3258" width="1.109375" style="107" customWidth="1"/>
    <col min="3259" max="3259" width="9.44140625" style="107" customWidth="1"/>
    <col min="3260" max="3260" width="1.109375" style="107" customWidth="1"/>
    <col min="3261" max="3261" width="9.44140625" style="107" customWidth="1"/>
    <col min="3262" max="3263" width="1.109375" style="107" customWidth="1"/>
    <col min="3264" max="3264" width="9.44140625" style="107" customWidth="1"/>
    <col min="3265" max="3266" width="1.109375" style="107" customWidth="1"/>
    <col min="3267" max="3267" width="9.44140625" style="107" customWidth="1"/>
    <col min="3268" max="3269" width="1.109375" style="107" customWidth="1"/>
    <col min="3270" max="3270" width="9.44140625" style="107" customWidth="1"/>
    <col min="3271" max="3497" width="11.44140625" style="107"/>
    <col min="3498" max="3498" width="2" style="107" customWidth="1"/>
    <col min="3499" max="3499" width="0.5546875" style="107" customWidth="1"/>
    <col min="3500" max="3500" width="8.44140625" style="107" customWidth="1"/>
    <col min="3501" max="3501" width="0.5546875" style="107" customWidth="1"/>
    <col min="3502" max="3502" width="8.44140625" style="107" customWidth="1"/>
    <col min="3503" max="3503" width="0.5546875" style="107" customWidth="1"/>
    <col min="3504" max="3504" width="8.44140625" style="107" customWidth="1"/>
    <col min="3505" max="3505" width="1.88671875" style="107" customWidth="1"/>
    <col min="3506" max="3506" width="50.44140625" style="107" customWidth="1"/>
    <col min="3507" max="3507" width="1.88671875" style="107" customWidth="1"/>
    <col min="3508" max="3508" width="8.44140625" style="107" customWidth="1"/>
    <col min="3509" max="3509" width="0.5546875" style="107" customWidth="1"/>
    <col min="3510" max="3510" width="8.44140625" style="107" customWidth="1"/>
    <col min="3511" max="3511" width="10.5546875" style="107" customWidth="1"/>
    <col min="3512" max="3512" width="19.33203125" style="107" customWidth="1"/>
    <col min="3513" max="3513" width="0.5546875" style="107" customWidth="1"/>
    <col min="3514" max="3514" width="1.109375" style="107" customWidth="1"/>
    <col min="3515" max="3515" width="9.44140625" style="107" customWidth="1"/>
    <col min="3516" max="3516" width="1.109375" style="107" customWidth="1"/>
    <col min="3517" max="3517" width="9.44140625" style="107" customWidth="1"/>
    <col min="3518" max="3519" width="1.109375" style="107" customWidth="1"/>
    <col min="3520" max="3520" width="9.44140625" style="107" customWidth="1"/>
    <col min="3521" max="3522" width="1.109375" style="107" customWidth="1"/>
    <col min="3523" max="3523" width="9.44140625" style="107" customWidth="1"/>
    <col min="3524" max="3525" width="1.109375" style="107" customWidth="1"/>
    <col min="3526" max="3526" width="9.44140625" style="107" customWidth="1"/>
    <col min="3527" max="3753" width="11.44140625" style="107"/>
    <col min="3754" max="3754" width="2" style="107" customWidth="1"/>
    <col min="3755" max="3755" width="0.5546875" style="107" customWidth="1"/>
    <col min="3756" max="3756" width="8.44140625" style="107" customWidth="1"/>
    <col min="3757" max="3757" width="0.5546875" style="107" customWidth="1"/>
    <col min="3758" max="3758" width="8.44140625" style="107" customWidth="1"/>
    <col min="3759" max="3759" width="0.5546875" style="107" customWidth="1"/>
    <col min="3760" max="3760" width="8.44140625" style="107" customWidth="1"/>
    <col min="3761" max="3761" width="1.88671875" style="107" customWidth="1"/>
    <col min="3762" max="3762" width="50.44140625" style="107" customWidth="1"/>
    <col min="3763" max="3763" width="1.88671875" style="107" customWidth="1"/>
    <col min="3764" max="3764" width="8.44140625" style="107" customWidth="1"/>
    <col min="3765" max="3765" width="0.5546875" style="107" customWidth="1"/>
    <col min="3766" max="3766" width="8.44140625" style="107" customWidth="1"/>
    <col min="3767" max="3767" width="10.5546875" style="107" customWidth="1"/>
    <col min="3768" max="3768" width="19.33203125" style="107" customWidth="1"/>
    <col min="3769" max="3769" width="0.5546875" style="107" customWidth="1"/>
    <col min="3770" max="3770" width="1.109375" style="107" customWidth="1"/>
    <col min="3771" max="3771" width="9.44140625" style="107" customWidth="1"/>
    <col min="3772" max="3772" width="1.109375" style="107" customWidth="1"/>
    <col min="3773" max="3773" width="9.44140625" style="107" customWidth="1"/>
    <col min="3774" max="3775" width="1.109375" style="107" customWidth="1"/>
    <col min="3776" max="3776" width="9.44140625" style="107" customWidth="1"/>
    <col min="3777" max="3778" width="1.109375" style="107" customWidth="1"/>
    <col min="3779" max="3779" width="9.44140625" style="107" customWidth="1"/>
    <col min="3780" max="3781" width="1.109375" style="107" customWidth="1"/>
    <col min="3782" max="3782" width="9.44140625" style="107" customWidth="1"/>
    <col min="3783" max="4009" width="11.44140625" style="107"/>
    <col min="4010" max="4010" width="2" style="107" customWidth="1"/>
    <col min="4011" max="4011" width="0.5546875" style="107" customWidth="1"/>
    <col min="4012" max="4012" width="8.44140625" style="107" customWidth="1"/>
    <col min="4013" max="4013" width="0.5546875" style="107" customWidth="1"/>
    <col min="4014" max="4014" width="8.44140625" style="107" customWidth="1"/>
    <col min="4015" max="4015" width="0.5546875" style="107" customWidth="1"/>
    <col min="4016" max="4016" width="8.44140625" style="107" customWidth="1"/>
    <col min="4017" max="4017" width="1.88671875" style="107" customWidth="1"/>
    <col min="4018" max="4018" width="50.44140625" style="107" customWidth="1"/>
    <col min="4019" max="4019" width="1.88671875" style="107" customWidth="1"/>
    <col min="4020" max="4020" width="8.44140625" style="107" customWidth="1"/>
    <col min="4021" max="4021" width="0.5546875" style="107" customWidth="1"/>
    <col min="4022" max="4022" width="8.44140625" style="107" customWidth="1"/>
    <col min="4023" max="4023" width="10.5546875" style="107" customWidth="1"/>
    <col min="4024" max="4024" width="19.33203125" style="107" customWidth="1"/>
    <col min="4025" max="4025" width="0.5546875" style="107" customWidth="1"/>
    <col min="4026" max="4026" width="1.109375" style="107" customWidth="1"/>
    <col min="4027" max="4027" width="9.44140625" style="107" customWidth="1"/>
    <col min="4028" max="4028" width="1.109375" style="107" customWidth="1"/>
    <col min="4029" max="4029" width="9.44140625" style="107" customWidth="1"/>
    <col min="4030" max="4031" width="1.109375" style="107" customWidth="1"/>
    <col min="4032" max="4032" width="9.44140625" style="107" customWidth="1"/>
    <col min="4033" max="4034" width="1.109375" style="107" customWidth="1"/>
    <col min="4035" max="4035" width="9.44140625" style="107" customWidth="1"/>
    <col min="4036" max="4037" width="1.109375" style="107" customWidth="1"/>
    <col min="4038" max="4038" width="9.44140625" style="107" customWidth="1"/>
    <col min="4039" max="4265" width="11.44140625" style="107"/>
    <col min="4266" max="4266" width="2" style="107" customWidth="1"/>
    <col min="4267" max="4267" width="0.5546875" style="107" customWidth="1"/>
    <col min="4268" max="4268" width="8.44140625" style="107" customWidth="1"/>
    <col min="4269" max="4269" width="0.5546875" style="107" customWidth="1"/>
    <col min="4270" max="4270" width="8.44140625" style="107" customWidth="1"/>
    <col min="4271" max="4271" width="0.5546875" style="107" customWidth="1"/>
    <col min="4272" max="4272" width="8.44140625" style="107" customWidth="1"/>
    <col min="4273" max="4273" width="1.88671875" style="107" customWidth="1"/>
    <col min="4274" max="4274" width="50.44140625" style="107" customWidth="1"/>
    <col min="4275" max="4275" width="1.88671875" style="107" customWidth="1"/>
    <col min="4276" max="4276" width="8.44140625" style="107" customWidth="1"/>
    <col min="4277" max="4277" width="0.5546875" style="107" customWidth="1"/>
    <col min="4278" max="4278" width="8.44140625" style="107" customWidth="1"/>
    <col min="4279" max="4279" width="10.5546875" style="107" customWidth="1"/>
    <col min="4280" max="4280" width="19.33203125" style="107" customWidth="1"/>
    <col min="4281" max="4281" width="0.5546875" style="107" customWidth="1"/>
    <col min="4282" max="4282" width="1.109375" style="107" customWidth="1"/>
    <col min="4283" max="4283" width="9.44140625" style="107" customWidth="1"/>
    <col min="4284" max="4284" width="1.109375" style="107" customWidth="1"/>
    <col min="4285" max="4285" width="9.44140625" style="107" customWidth="1"/>
    <col min="4286" max="4287" width="1.109375" style="107" customWidth="1"/>
    <col min="4288" max="4288" width="9.44140625" style="107" customWidth="1"/>
    <col min="4289" max="4290" width="1.109375" style="107" customWidth="1"/>
    <col min="4291" max="4291" width="9.44140625" style="107" customWidth="1"/>
    <col min="4292" max="4293" width="1.109375" style="107" customWidth="1"/>
    <col min="4294" max="4294" width="9.44140625" style="107" customWidth="1"/>
    <col min="4295" max="4521" width="11.44140625" style="107"/>
    <col min="4522" max="4522" width="2" style="107" customWidth="1"/>
    <col min="4523" max="4523" width="0.5546875" style="107" customWidth="1"/>
    <col min="4524" max="4524" width="8.44140625" style="107" customWidth="1"/>
    <col min="4525" max="4525" width="0.5546875" style="107" customWidth="1"/>
    <col min="4526" max="4526" width="8.44140625" style="107" customWidth="1"/>
    <col min="4527" max="4527" width="0.5546875" style="107" customWidth="1"/>
    <col min="4528" max="4528" width="8.44140625" style="107" customWidth="1"/>
    <col min="4529" max="4529" width="1.88671875" style="107" customWidth="1"/>
    <col min="4530" max="4530" width="50.44140625" style="107" customWidth="1"/>
    <col min="4531" max="4531" width="1.88671875" style="107" customWidth="1"/>
    <col min="4532" max="4532" width="8.44140625" style="107" customWidth="1"/>
    <col min="4533" max="4533" width="0.5546875" style="107" customWidth="1"/>
    <col min="4534" max="4534" width="8.44140625" style="107" customWidth="1"/>
    <col min="4535" max="4535" width="10.5546875" style="107" customWidth="1"/>
    <col min="4536" max="4536" width="19.33203125" style="107" customWidth="1"/>
    <col min="4537" max="4537" width="0.5546875" style="107" customWidth="1"/>
    <col min="4538" max="4538" width="1.109375" style="107" customWidth="1"/>
    <col min="4539" max="4539" width="9.44140625" style="107" customWidth="1"/>
    <col min="4540" max="4540" width="1.109375" style="107" customWidth="1"/>
    <col min="4541" max="4541" width="9.44140625" style="107" customWidth="1"/>
    <col min="4542" max="4543" width="1.109375" style="107" customWidth="1"/>
    <col min="4544" max="4544" width="9.44140625" style="107" customWidth="1"/>
    <col min="4545" max="4546" width="1.109375" style="107" customWidth="1"/>
    <col min="4547" max="4547" width="9.44140625" style="107" customWidth="1"/>
    <col min="4548" max="4549" width="1.109375" style="107" customWidth="1"/>
    <col min="4550" max="4550" width="9.44140625" style="107" customWidth="1"/>
    <col min="4551" max="4777" width="11.44140625" style="107"/>
    <col min="4778" max="4778" width="2" style="107" customWidth="1"/>
    <col min="4779" max="4779" width="0.5546875" style="107" customWidth="1"/>
    <col min="4780" max="4780" width="8.44140625" style="107" customWidth="1"/>
    <col min="4781" max="4781" width="0.5546875" style="107" customWidth="1"/>
    <col min="4782" max="4782" width="8.44140625" style="107" customWidth="1"/>
    <col min="4783" max="4783" width="0.5546875" style="107" customWidth="1"/>
    <col min="4784" max="4784" width="8.44140625" style="107" customWidth="1"/>
    <col min="4785" max="4785" width="1.88671875" style="107" customWidth="1"/>
    <col min="4786" max="4786" width="50.44140625" style="107" customWidth="1"/>
    <col min="4787" max="4787" width="1.88671875" style="107" customWidth="1"/>
    <col min="4788" max="4788" width="8.44140625" style="107" customWidth="1"/>
    <col min="4789" max="4789" width="0.5546875" style="107" customWidth="1"/>
    <col min="4790" max="4790" width="8.44140625" style="107" customWidth="1"/>
    <col min="4791" max="4791" width="10.5546875" style="107" customWidth="1"/>
    <col min="4792" max="4792" width="19.33203125" style="107" customWidth="1"/>
    <col min="4793" max="4793" width="0.5546875" style="107" customWidth="1"/>
    <col min="4794" max="4794" width="1.109375" style="107" customWidth="1"/>
    <col min="4795" max="4795" width="9.44140625" style="107" customWidth="1"/>
    <col min="4796" max="4796" width="1.109375" style="107" customWidth="1"/>
    <col min="4797" max="4797" width="9.44140625" style="107" customWidth="1"/>
    <col min="4798" max="4799" width="1.109375" style="107" customWidth="1"/>
    <col min="4800" max="4800" width="9.44140625" style="107" customWidth="1"/>
    <col min="4801" max="4802" width="1.109375" style="107" customWidth="1"/>
    <col min="4803" max="4803" width="9.44140625" style="107" customWidth="1"/>
    <col min="4804" max="4805" width="1.109375" style="107" customWidth="1"/>
    <col min="4806" max="4806" width="9.44140625" style="107" customWidth="1"/>
    <col min="4807" max="5033" width="11.44140625" style="107"/>
    <col min="5034" max="5034" width="2" style="107" customWidth="1"/>
    <col min="5035" max="5035" width="0.5546875" style="107" customWidth="1"/>
    <col min="5036" max="5036" width="8.44140625" style="107" customWidth="1"/>
    <col min="5037" max="5037" width="0.5546875" style="107" customWidth="1"/>
    <col min="5038" max="5038" width="8.44140625" style="107" customWidth="1"/>
    <col min="5039" max="5039" width="0.5546875" style="107" customWidth="1"/>
    <col min="5040" max="5040" width="8.44140625" style="107" customWidth="1"/>
    <col min="5041" max="5041" width="1.88671875" style="107" customWidth="1"/>
    <col min="5042" max="5042" width="50.44140625" style="107" customWidth="1"/>
    <col min="5043" max="5043" width="1.88671875" style="107" customWidth="1"/>
    <col min="5044" max="5044" width="8.44140625" style="107" customWidth="1"/>
    <col min="5045" max="5045" width="0.5546875" style="107" customWidth="1"/>
    <col min="5046" max="5046" width="8.44140625" style="107" customWidth="1"/>
    <col min="5047" max="5047" width="10.5546875" style="107" customWidth="1"/>
    <col min="5048" max="5048" width="19.33203125" style="107" customWidth="1"/>
    <col min="5049" max="5049" width="0.5546875" style="107" customWidth="1"/>
    <col min="5050" max="5050" width="1.109375" style="107" customWidth="1"/>
    <col min="5051" max="5051" width="9.44140625" style="107" customWidth="1"/>
    <col min="5052" max="5052" width="1.109375" style="107" customWidth="1"/>
    <col min="5053" max="5053" width="9.44140625" style="107" customWidth="1"/>
    <col min="5054" max="5055" width="1.109375" style="107" customWidth="1"/>
    <col min="5056" max="5056" width="9.44140625" style="107" customWidth="1"/>
    <col min="5057" max="5058" width="1.109375" style="107" customWidth="1"/>
    <col min="5059" max="5059" width="9.44140625" style="107" customWidth="1"/>
    <col min="5060" max="5061" width="1.109375" style="107" customWidth="1"/>
    <col min="5062" max="5062" width="9.44140625" style="107" customWidth="1"/>
    <col min="5063" max="5289" width="11.44140625" style="107"/>
    <col min="5290" max="5290" width="2" style="107" customWidth="1"/>
    <col min="5291" max="5291" width="0.5546875" style="107" customWidth="1"/>
    <col min="5292" max="5292" width="8.44140625" style="107" customWidth="1"/>
    <col min="5293" max="5293" width="0.5546875" style="107" customWidth="1"/>
    <col min="5294" max="5294" width="8.44140625" style="107" customWidth="1"/>
    <col min="5295" max="5295" width="0.5546875" style="107" customWidth="1"/>
    <col min="5296" max="5296" width="8.44140625" style="107" customWidth="1"/>
    <col min="5297" max="5297" width="1.88671875" style="107" customWidth="1"/>
    <col min="5298" max="5298" width="50.44140625" style="107" customWidth="1"/>
    <col min="5299" max="5299" width="1.88671875" style="107" customWidth="1"/>
    <col min="5300" max="5300" width="8.44140625" style="107" customWidth="1"/>
    <col min="5301" max="5301" width="0.5546875" style="107" customWidth="1"/>
    <col min="5302" max="5302" width="8.44140625" style="107" customWidth="1"/>
    <col min="5303" max="5303" width="10.5546875" style="107" customWidth="1"/>
    <col min="5304" max="5304" width="19.33203125" style="107" customWidth="1"/>
    <col min="5305" max="5305" width="0.5546875" style="107" customWidth="1"/>
    <col min="5306" max="5306" width="1.109375" style="107" customWidth="1"/>
    <col min="5307" max="5307" width="9.44140625" style="107" customWidth="1"/>
    <col min="5308" max="5308" width="1.109375" style="107" customWidth="1"/>
    <col min="5309" max="5309" width="9.44140625" style="107" customWidth="1"/>
    <col min="5310" max="5311" width="1.109375" style="107" customWidth="1"/>
    <col min="5312" max="5312" width="9.44140625" style="107" customWidth="1"/>
    <col min="5313" max="5314" width="1.109375" style="107" customWidth="1"/>
    <col min="5315" max="5315" width="9.44140625" style="107" customWidth="1"/>
    <col min="5316" max="5317" width="1.109375" style="107" customWidth="1"/>
    <col min="5318" max="5318" width="9.44140625" style="107" customWidth="1"/>
    <col min="5319" max="5545" width="11.44140625" style="107"/>
    <col min="5546" max="5546" width="2" style="107" customWidth="1"/>
    <col min="5547" max="5547" width="0.5546875" style="107" customWidth="1"/>
    <col min="5548" max="5548" width="8.44140625" style="107" customWidth="1"/>
    <col min="5549" max="5549" width="0.5546875" style="107" customWidth="1"/>
    <col min="5550" max="5550" width="8.44140625" style="107" customWidth="1"/>
    <col min="5551" max="5551" width="0.5546875" style="107" customWidth="1"/>
    <col min="5552" max="5552" width="8.44140625" style="107" customWidth="1"/>
    <col min="5553" max="5553" width="1.88671875" style="107" customWidth="1"/>
    <col min="5554" max="5554" width="50.44140625" style="107" customWidth="1"/>
    <col min="5555" max="5555" width="1.88671875" style="107" customWidth="1"/>
    <col min="5556" max="5556" width="8.44140625" style="107" customWidth="1"/>
    <col min="5557" max="5557" width="0.5546875" style="107" customWidth="1"/>
    <col min="5558" max="5558" width="8.44140625" style="107" customWidth="1"/>
    <col min="5559" max="5559" width="10.5546875" style="107" customWidth="1"/>
    <col min="5560" max="5560" width="19.33203125" style="107" customWidth="1"/>
    <col min="5561" max="5561" width="0.5546875" style="107" customWidth="1"/>
    <col min="5562" max="5562" width="1.109375" style="107" customWidth="1"/>
    <col min="5563" max="5563" width="9.44140625" style="107" customWidth="1"/>
    <col min="5564" max="5564" width="1.109375" style="107" customWidth="1"/>
    <col min="5565" max="5565" width="9.44140625" style="107" customWidth="1"/>
    <col min="5566" max="5567" width="1.109375" style="107" customWidth="1"/>
    <col min="5568" max="5568" width="9.44140625" style="107" customWidth="1"/>
    <col min="5569" max="5570" width="1.109375" style="107" customWidth="1"/>
    <col min="5571" max="5571" width="9.44140625" style="107" customWidth="1"/>
    <col min="5572" max="5573" width="1.109375" style="107" customWidth="1"/>
    <col min="5574" max="5574" width="9.44140625" style="107" customWidth="1"/>
    <col min="5575" max="5801" width="11.44140625" style="107"/>
    <col min="5802" max="5802" width="2" style="107" customWidth="1"/>
    <col min="5803" max="5803" width="0.5546875" style="107" customWidth="1"/>
    <col min="5804" max="5804" width="8.44140625" style="107" customWidth="1"/>
    <col min="5805" max="5805" width="0.5546875" style="107" customWidth="1"/>
    <col min="5806" max="5806" width="8.44140625" style="107" customWidth="1"/>
    <col min="5807" max="5807" width="0.5546875" style="107" customWidth="1"/>
    <col min="5808" max="5808" width="8.44140625" style="107" customWidth="1"/>
    <col min="5809" max="5809" width="1.88671875" style="107" customWidth="1"/>
    <col min="5810" max="5810" width="50.44140625" style="107" customWidth="1"/>
    <col min="5811" max="5811" width="1.88671875" style="107" customWidth="1"/>
    <col min="5812" max="5812" width="8.44140625" style="107" customWidth="1"/>
    <col min="5813" max="5813" width="0.5546875" style="107" customWidth="1"/>
    <col min="5814" max="5814" width="8.44140625" style="107" customWidth="1"/>
    <col min="5815" max="5815" width="10.5546875" style="107" customWidth="1"/>
    <col min="5816" max="5816" width="19.33203125" style="107" customWidth="1"/>
    <col min="5817" max="5817" width="0.5546875" style="107" customWidth="1"/>
    <col min="5818" max="5818" width="1.109375" style="107" customWidth="1"/>
    <col min="5819" max="5819" width="9.44140625" style="107" customWidth="1"/>
    <col min="5820" max="5820" width="1.109375" style="107" customWidth="1"/>
    <col min="5821" max="5821" width="9.44140625" style="107" customWidth="1"/>
    <col min="5822" max="5823" width="1.109375" style="107" customWidth="1"/>
    <col min="5824" max="5824" width="9.44140625" style="107" customWidth="1"/>
    <col min="5825" max="5826" width="1.109375" style="107" customWidth="1"/>
    <col min="5827" max="5827" width="9.44140625" style="107" customWidth="1"/>
    <col min="5828" max="5829" width="1.109375" style="107" customWidth="1"/>
    <col min="5830" max="5830" width="9.44140625" style="107" customWidth="1"/>
    <col min="5831" max="6057" width="11.44140625" style="107"/>
    <col min="6058" max="6058" width="2" style="107" customWidth="1"/>
    <col min="6059" max="6059" width="0.5546875" style="107" customWidth="1"/>
    <col min="6060" max="6060" width="8.44140625" style="107" customWidth="1"/>
    <col min="6061" max="6061" width="0.5546875" style="107" customWidth="1"/>
    <col min="6062" max="6062" width="8.44140625" style="107" customWidth="1"/>
    <col min="6063" max="6063" width="0.5546875" style="107" customWidth="1"/>
    <col min="6064" max="6064" width="8.44140625" style="107" customWidth="1"/>
    <col min="6065" max="6065" width="1.88671875" style="107" customWidth="1"/>
    <col min="6066" max="6066" width="50.44140625" style="107" customWidth="1"/>
    <col min="6067" max="6067" width="1.88671875" style="107" customWidth="1"/>
    <col min="6068" max="6068" width="8.44140625" style="107" customWidth="1"/>
    <col min="6069" max="6069" width="0.5546875" style="107" customWidth="1"/>
    <col min="6070" max="6070" width="8.44140625" style="107" customWidth="1"/>
    <col min="6071" max="6071" width="10.5546875" style="107" customWidth="1"/>
    <col min="6072" max="6072" width="19.33203125" style="107" customWidth="1"/>
    <col min="6073" max="6073" width="0.5546875" style="107" customWidth="1"/>
    <col min="6074" max="6074" width="1.109375" style="107" customWidth="1"/>
    <col min="6075" max="6075" width="9.44140625" style="107" customWidth="1"/>
    <col min="6076" max="6076" width="1.109375" style="107" customWidth="1"/>
    <col min="6077" max="6077" width="9.44140625" style="107" customWidth="1"/>
    <col min="6078" max="6079" width="1.109375" style="107" customWidth="1"/>
    <col min="6080" max="6080" width="9.44140625" style="107" customWidth="1"/>
    <col min="6081" max="6082" width="1.109375" style="107" customWidth="1"/>
    <col min="6083" max="6083" width="9.44140625" style="107" customWidth="1"/>
    <col min="6084" max="6085" width="1.109375" style="107" customWidth="1"/>
    <col min="6086" max="6086" width="9.44140625" style="107" customWidth="1"/>
    <col min="6087" max="6313" width="11.44140625" style="107"/>
    <col min="6314" max="6314" width="2" style="107" customWidth="1"/>
    <col min="6315" max="6315" width="0.5546875" style="107" customWidth="1"/>
    <col min="6316" max="6316" width="8.44140625" style="107" customWidth="1"/>
    <col min="6317" max="6317" width="0.5546875" style="107" customWidth="1"/>
    <col min="6318" max="6318" width="8.44140625" style="107" customWidth="1"/>
    <col min="6319" max="6319" width="0.5546875" style="107" customWidth="1"/>
    <col min="6320" max="6320" width="8.44140625" style="107" customWidth="1"/>
    <col min="6321" max="6321" width="1.88671875" style="107" customWidth="1"/>
    <col min="6322" max="6322" width="50.44140625" style="107" customWidth="1"/>
    <col min="6323" max="6323" width="1.88671875" style="107" customWidth="1"/>
    <col min="6324" max="6324" width="8.44140625" style="107" customWidth="1"/>
    <col min="6325" max="6325" width="0.5546875" style="107" customWidth="1"/>
    <col min="6326" max="6326" width="8.44140625" style="107" customWidth="1"/>
    <col min="6327" max="6327" width="10.5546875" style="107" customWidth="1"/>
    <col min="6328" max="6328" width="19.33203125" style="107" customWidth="1"/>
    <col min="6329" max="6329" width="0.5546875" style="107" customWidth="1"/>
    <col min="6330" max="6330" width="1.109375" style="107" customWidth="1"/>
    <col min="6331" max="6331" width="9.44140625" style="107" customWidth="1"/>
    <col min="6332" max="6332" width="1.109375" style="107" customWidth="1"/>
    <col min="6333" max="6333" width="9.44140625" style="107" customWidth="1"/>
    <col min="6334" max="6335" width="1.109375" style="107" customWidth="1"/>
    <col min="6336" max="6336" width="9.44140625" style="107" customWidth="1"/>
    <col min="6337" max="6338" width="1.109375" style="107" customWidth="1"/>
    <col min="6339" max="6339" width="9.44140625" style="107" customWidth="1"/>
    <col min="6340" max="6341" width="1.109375" style="107" customWidth="1"/>
    <col min="6342" max="6342" width="9.44140625" style="107" customWidth="1"/>
    <col min="6343" max="6569" width="11.44140625" style="107"/>
    <col min="6570" max="6570" width="2" style="107" customWidth="1"/>
    <col min="6571" max="6571" width="0.5546875" style="107" customWidth="1"/>
    <col min="6572" max="6572" width="8.44140625" style="107" customWidth="1"/>
    <col min="6573" max="6573" width="0.5546875" style="107" customWidth="1"/>
    <col min="6574" max="6574" width="8.44140625" style="107" customWidth="1"/>
    <col min="6575" max="6575" width="0.5546875" style="107" customWidth="1"/>
    <col min="6576" max="6576" width="8.44140625" style="107" customWidth="1"/>
    <col min="6577" max="6577" width="1.88671875" style="107" customWidth="1"/>
    <col min="6578" max="6578" width="50.44140625" style="107" customWidth="1"/>
    <col min="6579" max="6579" width="1.88671875" style="107" customWidth="1"/>
    <col min="6580" max="6580" width="8.44140625" style="107" customWidth="1"/>
    <col min="6581" max="6581" width="0.5546875" style="107" customWidth="1"/>
    <col min="6582" max="6582" width="8.44140625" style="107" customWidth="1"/>
    <col min="6583" max="6583" width="10.5546875" style="107" customWidth="1"/>
    <col min="6584" max="6584" width="19.33203125" style="107" customWidth="1"/>
    <col min="6585" max="6585" width="0.5546875" style="107" customWidth="1"/>
    <col min="6586" max="6586" width="1.109375" style="107" customWidth="1"/>
    <col min="6587" max="6587" width="9.44140625" style="107" customWidth="1"/>
    <col min="6588" max="6588" width="1.109375" style="107" customWidth="1"/>
    <col min="6589" max="6589" width="9.44140625" style="107" customWidth="1"/>
    <col min="6590" max="6591" width="1.109375" style="107" customWidth="1"/>
    <col min="6592" max="6592" width="9.44140625" style="107" customWidth="1"/>
    <col min="6593" max="6594" width="1.109375" style="107" customWidth="1"/>
    <col min="6595" max="6595" width="9.44140625" style="107" customWidth="1"/>
    <col min="6596" max="6597" width="1.109375" style="107" customWidth="1"/>
    <col min="6598" max="6598" width="9.44140625" style="107" customWidth="1"/>
    <col min="6599" max="6825" width="11.44140625" style="107"/>
    <col min="6826" max="6826" width="2" style="107" customWidth="1"/>
    <col min="6827" max="6827" width="0.5546875" style="107" customWidth="1"/>
    <col min="6828" max="6828" width="8.44140625" style="107" customWidth="1"/>
    <col min="6829" max="6829" width="0.5546875" style="107" customWidth="1"/>
    <col min="6830" max="6830" width="8.44140625" style="107" customWidth="1"/>
    <col min="6831" max="6831" width="0.5546875" style="107" customWidth="1"/>
    <col min="6832" max="6832" width="8.44140625" style="107" customWidth="1"/>
    <col min="6833" max="6833" width="1.88671875" style="107" customWidth="1"/>
    <col min="6834" max="6834" width="50.44140625" style="107" customWidth="1"/>
    <col min="6835" max="6835" width="1.88671875" style="107" customWidth="1"/>
    <col min="6836" max="6836" width="8.44140625" style="107" customWidth="1"/>
    <col min="6837" max="6837" width="0.5546875" style="107" customWidth="1"/>
    <col min="6838" max="6838" width="8.44140625" style="107" customWidth="1"/>
    <col min="6839" max="6839" width="10.5546875" style="107" customWidth="1"/>
    <col min="6840" max="6840" width="19.33203125" style="107" customWidth="1"/>
    <col min="6841" max="6841" width="0.5546875" style="107" customWidth="1"/>
    <col min="6842" max="6842" width="1.109375" style="107" customWidth="1"/>
    <col min="6843" max="6843" width="9.44140625" style="107" customWidth="1"/>
    <col min="6844" max="6844" width="1.109375" style="107" customWidth="1"/>
    <col min="6845" max="6845" width="9.44140625" style="107" customWidth="1"/>
    <col min="6846" max="6847" width="1.109375" style="107" customWidth="1"/>
    <col min="6848" max="6848" width="9.44140625" style="107" customWidth="1"/>
    <col min="6849" max="6850" width="1.109375" style="107" customWidth="1"/>
    <col min="6851" max="6851" width="9.44140625" style="107" customWidth="1"/>
    <col min="6852" max="6853" width="1.109375" style="107" customWidth="1"/>
    <col min="6854" max="6854" width="9.44140625" style="107" customWidth="1"/>
    <col min="6855" max="7081" width="11.44140625" style="107"/>
    <col min="7082" max="7082" width="2" style="107" customWidth="1"/>
    <col min="7083" max="7083" width="0.5546875" style="107" customWidth="1"/>
    <col min="7084" max="7084" width="8.44140625" style="107" customWidth="1"/>
    <col min="7085" max="7085" width="0.5546875" style="107" customWidth="1"/>
    <col min="7086" max="7086" width="8.44140625" style="107" customWidth="1"/>
    <col min="7087" max="7087" width="0.5546875" style="107" customWidth="1"/>
    <col min="7088" max="7088" width="8.44140625" style="107" customWidth="1"/>
    <col min="7089" max="7089" width="1.88671875" style="107" customWidth="1"/>
    <col min="7090" max="7090" width="50.44140625" style="107" customWidth="1"/>
    <col min="7091" max="7091" width="1.88671875" style="107" customWidth="1"/>
    <col min="7092" max="7092" width="8.44140625" style="107" customWidth="1"/>
    <col min="7093" max="7093" width="0.5546875" style="107" customWidth="1"/>
    <col min="7094" max="7094" width="8.44140625" style="107" customWidth="1"/>
    <col min="7095" max="7095" width="10.5546875" style="107" customWidth="1"/>
    <col min="7096" max="7096" width="19.33203125" style="107" customWidth="1"/>
    <col min="7097" max="7097" width="0.5546875" style="107" customWidth="1"/>
    <col min="7098" max="7098" width="1.109375" style="107" customWidth="1"/>
    <col min="7099" max="7099" width="9.44140625" style="107" customWidth="1"/>
    <col min="7100" max="7100" width="1.109375" style="107" customWidth="1"/>
    <col min="7101" max="7101" width="9.44140625" style="107" customWidth="1"/>
    <col min="7102" max="7103" width="1.109375" style="107" customWidth="1"/>
    <col min="7104" max="7104" width="9.44140625" style="107" customWidth="1"/>
    <col min="7105" max="7106" width="1.109375" style="107" customWidth="1"/>
    <col min="7107" max="7107" width="9.44140625" style="107" customWidth="1"/>
    <col min="7108" max="7109" width="1.109375" style="107" customWidth="1"/>
    <col min="7110" max="7110" width="9.44140625" style="107" customWidth="1"/>
    <col min="7111" max="7337" width="11.44140625" style="107"/>
    <col min="7338" max="7338" width="2" style="107" customWidth="1"/>
    <col min="7339" max="7339" width="0.5546875" style="107" customWidth="1"/>
    <col min="7340" max="7340" width="8.44140625" style="107" customWidth="1"/>
    <col min="7341" max="7341" width="0.5546875" style="107" customWidth="1"/>
    <col min="7342" max="7342" width="8.44140625" style="107" customWidth="1"/>
    <col min="7343" max="7343" width="0.5546875" style="107" customWidth="1"/>
    <col min="7344" max="7344" width="8.44140625" style="107" customWidth="1"/>
    <col min="7345" max="7345" width="1.88671875" style="107" customWidth="1"/>
    <col min="7346" max="7346" width="50.44140625" style="107" customWidth="1"/>
    <col min="7347" max="7347" width="1.88671875" style="107" customWidth="1"/>
    <col min="7348" max="7348" width="8.44140625" style="107" customWidth="1"/>
    <col min="7349" max="7349" width="0.5546875" style="107" customWidth="1"/>
    <col min="7350" max="7350" width="8.44140625" style="107" customWidth="1"/>
    <col min="7351" max="7351" width="10.5546875" style="107" customWidth="1"/>
    <col min="7352" max="7352" width="19.33203125" style="107" customWidth="1"/>
    <col min="7353" max="7353" width="0.5546875" style="107" customWidth="1"/>
    <col min="7354" max="7354" width="1.109375" style="107" customWidth="1"/>
    <col min="7355" max="7355" width="9.44140625" style="107" customWidth="1"/>
    <col min="7356" max="7356" width="1.109375" style="107" customWidth="1"/>
    <col min="7357" max="7357" width="9.44140625" style="107" customWidth="1"/>
    <col min="7358" max="7359" width="1.109375" style="107" customWidth="1"/>
    <col min="7360" max="7360" width="9.44140625" style="107" customWidth="1"/>
    <col min="7361" max="7362" width="1.109375" style="107" customWidth="1"/>
    <col min="7363" max="7363" width="9.44140625" style="107" customWidth="1"/>
    <col min="7364" max="7365" width="1.109375" style="107" customWidth="1"/>
    <col min="7366" max="7366" width="9.44140625" style="107" customWidth="1"/>
    <col min="7367" max="7593" width="11.44140625" style="107"/>
    <col min="7594" max="7594" width="2" style="107" customWidth="1"/>
    <col min="7595" max="7595" width="0.5546875" style="107" customWidth="1"/>
    <col min="7596" max="7596" width="8.44140625" style="107" customWidth="1"/>
    <col min="7597" max="7597" width="0.5546875" style="107" customWidth="1"/>
    <col min="7598" max="7598" width="8.44140625" style="107" customWidth="1"/>
    <col min="7599" max="7599" width="0.5546875" style="107" customWidth="1"/>
    <col min="7600" max="7600" width="8.44140625" style="107" customWidth="1"/>
    <col min="7601" max="7601" width="1.88671875" style="107" customWidth="1"/>
    <col min="7602" max="7602" width="50.44140625" style="107" customWidth="1"/>
    <col min="7603" max="7603" width="1.88671875" style="107" customWidth="1"/>
    <col min="7604" max="7604" width="8.44140625" style="107" customWidth="1"/>
    <col min="7605" max="7605" width="0.5546875" style="107" customWidth="1"/>
    <col min="7606" max="7606" width="8.44140625" style="107" customWidth="1"/>
    <col min="7607" max="7607" width="10.5546875" style="107" customWidth="1"/>
    <col min="7608" max="7608" width="19.33203125" style="107" customWidth="1"/>
    <col min="7609" max="7609" width="0.5546875" style="107" customWidth="1"/>
    <col min="7610" max="7610" width="1.109375" style="107" customWidth="1"/>
    <col min="7611" max="7611" width="9.44140625" style="107" customWidth="1"/>
    <col min="7612" max="7612" width="1.109375" style="107" customWidth="1"/>
    <col min="7613" max="7613" width="9.44140625" style="107" customWidth="1"/>
    <col min="7614" max="7615" width="1.109375" style="107" customWidth="1"/>
    <col min="7616" max="7616" width="9.44140625" style="107" customWidth="1"/>
    <col min="7617" max="7618" width="1.109375" style="107" customWidth="1"/>
    <col min="7619" max="7619" width="9.44140625" style="107" customWidth="1"/>
    <col min="7620" max="7621" width="1.109375" style="107" customWidth="1"/>
    <col min="7622" max="7622" width="9.44140625" style="107" customWidth="1"/>
    <col min="7623" max="7849" width="11.44140625" style="107"/>
    <col min="7850" max="7850" width="2" style="107" customWidth="1"/>
    <col min="7851" max="7851" width="0.5546875" style="107" customWidth="1"/>
    <col min="7852" max="7852" width="8.44140625" style="107" customWidth="1"/>
    <col min="7853" max="7853" width="0.5546875" style="107" customWidth="1"/>
    <col min="7854" max="7854" width="8.44140625" style="107" customWidth="1"/>
    <col min="7855" max="7855" width="0.5546875" style="107" customWidth="1"/>
    <col min="7856" max="7856" width="8.44140625" style="107" customWidth="1"/>
    <col min="7857" max="7857" width="1.88671875" style="107" customWidth="1"/>
    <col min="7858" max="7858" width="50.44140625" style="107" customWidth="1"/>
    <col min="7859" max="7859" width="1.88671875" style="107" customWidth="1"/>
    <col min="7860" max="7860" width="8.44140625" style="107" customWidth="1"/>
    <col min="7861" max="7861" width="0.5546875" style="107" customWidth="1"/>
    <col min="7862" max="7862" width="8.44140625" style="107" customWidth="1"/>
    <col min="7863" max="7863" width="10.5546875" style="107" customWidth="1"/>
    <col min="7864" max="7864" width="19.33203125" style="107" customWidth="1"/>
    <col min="7865" max="7865" width="0.5546875" style="107" customWidth="1"/>
    <col min="7866" max="7866" width="1.109375" style="107" customWidth="1"/>
    <col min="7867" max="7867" width="9.44140625" style="107" customWidth="1"/>
    <col min="7868" max="7868" width="1.109375" style="107" customWidth="1"/>
    <col min="7869" max="7869" width="9.44140625" style="107" customWidth="1"/>
    <col min="7870" max="7871" width="1.109375" style="107" customWidth="1"/>
    <col min="7872" max="7872" width="9.44140625" style="107" customWidth="1"/>
    <col min="7873" max="7874" width="1.109375" style="107" customWidth="1"/>
    <col min="7875" max="7875" width="9.44140625" style="107" customWidth="1"/>
    <col min="7876" max="7877" width="1.109375" style="107" customWidth="1"/>
    <col min="7878" max="7878" width="9.44140625" style="107" customWidth="1"/>
    <col min="7879" max="8105" width="11.44140625" style="107"/>
    <col min="8106" max="8106" width="2" style="107" customWidth="1"/>
    <col min="8107" max="8107" width="0.5546875" style="107" customWidth="1"/>
    <col min="8108" max="8108" width="8.44140625" style="107" customWidth="1"/>
    <col min="8109" max="8109" width="0.5546875" style="107" customWidth="1"/>
    <col min="8110" max="8110" width="8.44140625" style="107" customWidth="1"/>
    <col min="8111" max="8111" width="0.5546875" style="107" customWidth="1"/>
    <col min="8112" max="8112" width="8.44140625" style="107" customWidth="1"/>
    <col min="8113" max="8113" width="1.88671875" style="107" customWidth="1"/>
    <col min="8114" max="8114" width="50.44140625" style="107" customWidth="1"/>
    <col min="8115" max="8115" width="1.88671875" style="107" customWidth="1"/>
    <col min="8116" max="8116" width="8.44140625" style="107" customWidth="1"/>
    <col min="8117" max="8117" width="0.5546875" style="107" customWidth="1"/>
    <col min="8118" max="8118" width="8.44140625" style="107" customWidth="1"/>
    <col min="8119" max="8119" width="10.5546875" style="107" customWidth="1"/>
    <col min="8120" max="8120" width="19.33203125" style="107" customWidth="1"/>
    <col min="8121" max="8121" width="0.5546875" style="107" customWidth="1"/>
    <col min="8122" max="8122" width="1.109375" style="107" customWidth="1"/>
    <col min="8123" max="8123" width="9.44140625" style="107" customWidth="1"/>
    <col min="8124" max="8124" width="1.109375" style="107" customWidth="1"/>
    <col min="8125" max="8125" width="9.44140625" style="107" customWidth="1"/>
    <col min="8126" max="8127" width="1.109375" style="107" customWidth="1"/>
    <col min="8128" max="8128" width="9.44140625" style="107" customWidth="1"/>
    <col min="8129" max="8130" width="1.109375" style="107" customWidth="1"/>
    <col min="8131" max="8131" width="9.44140625" style="107" customWidth="1"/>
    <col min="8132" max="8133" width="1.109375" style="107" customWidth="1"/>
    <col min="8134" max="8134" width="9.44140625" style="107" customWidth="1"/>
    <col min="8135" max="8361" width="11.44140625" style="107"/>
    <col min="8362" max="8362" width="2" style="107" customWidth="1"/>
    <col min="8363" max="8363" width="0.5546875" style="107" customWidth="1"/>
    <col min="8364" max="8364" width="8.44140625" style="107" customWidth="1"/>
    <col min="8365" max="8365" width="0.5546875" style="107" customWidth="1"/>
    <col min="8366" max="8366" width="8.44140625" style="107" customWidth="1"/>
    <col min="8367" max="8367" width="0.5546875" style="107" customWidth="1"/>
    <col min="8368" max="8368" width="8.44140625" style="107" customWidth="1"/>
    <col min="8369" max="8369" width="1.88671875" style="107" customWidth="1"/>
    <col min="8370" max="8370" width="50.44140625" style="107" customWidth="1"/>
    <col min="8371" max="8371" width="1.88671875" style="107" customWidth="1"/>
    <col min="8372" max="8372" width="8.44140625" style="107" customWidth="1"/>
    <col min="8373" max="8373" width="0.5546875" style="107" customWidth="1"/>
    <col min="8374" max="8374" width="8.44140625" style="107" customWidth="1"/>
    <col min="8375" max="8375" width="10.5546875" style="107" customWidth="1"/>
    <col min="8376" max="8376" width="19.33203125" style="107" customWidth="1"/>
    <col min="8377" max="8377" width="0.5546875" style="107" customWidth="1"/>
    <col min="8378" max="8378" width="1.109375" style="107" customWidth="1"/>
    <col min="8379" max="8379" width="9.44140625" style="107" customWidth="1"/>
    <col min="8380" max="8380" width="1.109375" style="107" customWidth="1"/>
    <col min="8381" max="8381" width="9.44140625" style="107" customWidth="1"/>
    <col min="8382" max="8383" width="1.109375" style="107" customWidth="1"/>
    <col min="8384" max="8384" width="9.44140625" style="107" customWidth="1"/>
    <col min="8385" max="8386" width="1.109375" style="107" customWidth="1"/>
    <col min="8387" max="8387" width="9.44140625" style="107" customWidth="1"/>
    <col min="8388" max="8389" width="1.109375" style="107" customWidth="1"/>
    <col min="8390" max="8390" width="9.44140625" style="107" customWidth="1"/>
    <col min="8391" max="8617" width="11.44140625" style="107"/>
    <col min="8618" max="8618" width="2" style="107" customWidth="1"/>
    <col min="8619" max="8619" width="0.5546875" style="107" customWidth="1"/>
    <col min="8620" max="8620" width="8.44140625" style="107" customWidth="1"/>
    <col min="8621" max="8621" width="0.5546875" style="107" customWidth="1"/>
    <col min="8622" max="8622" width="8.44140625" style="107" customWidth="1"/>
    <col min="8623" max="8623" width="0.5546875" style="107" customWidth="1"/>
    <col min="8624" max="8624" width="8.44140625" style="107" customWidth="1"/>
    <col min="8625" max="8625" width="1.88671875" style="107" customWidth="1"/>
    <col min="8626" max="8626" width="50.44140625" style="107" customWidth="1"/>
    <col min="8627" max="8627" width="1.88671875" style="107" customWidth="1"/>
    <col min="8628" max="8628" width="8.44140625" style="107" customWidth="1"/>
    <col min="8629" max="8629" width="0.5546875" style="107" customWidth="1"/>
    <col min="8630" max="8630" width="8.44140625" style="107" customWidth="1"/>
    <col min="8631" max="8631" width="10.5546875" style="107" customWidth="1"/>
    <col min="8632" max="8632" width="19.33203125" style="107" customWidth="1"/>
    <col min="8633" max="8633" width="0.5546875" style="107" customWidth="1"/>
    <col min="8634" max="8634" width="1.109375" style="107" customWidth="1"/>
    <col min="8635" max="8635" width="9.44140625" style="107" customWidth="1"/>
    <col min="8636" max="8636" width="1.109375" style="107" customWidth="1"/>
    <col min="8637" max="8637" width="9.44140625" style="107" customWidth="1"/>
    <col min="8638" max="8639" width="1.109375" style="107" customWidth="1"/>
    <col min="8640" max="8640" width="9.44140625" style="107" customWidth="1"/>
    <col min="8641" max="8642" width="1.109375" style="107" customWidth="1"/>
    <col min="8643" max="8643" width="9.44140625" style="107" customWidth="1"/>
    <col min="8644" max="8645" width="1.109375" style="107" customWidth="1"/>
    <col min="8646" max="8646" width="9.44140625" style="107" customWidth="1"/>
    <col min="8647" max="8873" width="11.44140625" style="107"/>
    <col min="8874" max="8874" width="2" style="107" customWidth="1"/>
    <col min="8875" max="8875" width="0.5546875" style="107" customWidth="1"/>
    <col min="8876" max="8876" width="8.44140625" style="107" customWidth="1"/>
    <col min="8877" max="8877" width="0.5546875" style="107" customWidth="1"/>
    <col min="8878" max="8878" width="8.44140625" style="107" customWidth="1"/>
    <col min="8879" max="8879" width="0.5546875" style="107" customWidth="1"/>
    <col min="8880" max="8880" width="8.44140625" style="107" customWidth="1"/>
    <col min="8881" max="8881" width="1.88671875" style="107" customWidth="1"/>
    <col min="8882" max="8882" width="50.44140625" style="107" customWidth="1"/>
    <col min="8883" max="8883" width="1.88671875" style="107" customWidth="1"/>
    <col min="8884" max="8884" width="8.44140625" style="107" customWidth="1"/>
    <col min="8885" max="8885" width="0.5546875" style="107" customWidth="1"/>
    <col min="8886" max="8886" width="8.44140625" style="107" customWidth="1"/>
    <col min="8887" max="8887" width="10.5546875" style="107" customWidth="1"/>
    <col min="8888" max="8888" width="19.33203125" style="107" customWidth="1"/>
    <col min="8889" max="8889" width="0.5546875" style="107" customWidth="1"/>
    <col min="8890" max="8890" width="1.109375" style="107" customWidth="1"/>
    <col min="8891" max="8891" width="9.44140625" style="107" customWidth="1"/>
    <col min="8892" max="8892" width="1.109375" style="107" customWidth="1"/>
    <col min="8893" max="8893" width="9.44140625" style="107" customWidth="1"/>
    <col min="8894" max="8895" width="1.109375" style="107" customWidth="1"/>
    <col min="8896" max="8896" width="9.44140625" style="107" customWidth="1"/>
    <col min="8897" max="8898" width="1.109375" style="107" customWidth="1"/>
    <col min="8899" max="8899" width="9.44140625" style="107" customWidth="1"/>
    <col min="8900" max="8901" width="1.109375" style="107" customWidth="1"/>
    <col min="8902" max="8902" width="9.44140625" style="107" customWidth="1"/>
    <col min="8903" max="9129" width="11.44140625" style="107"/>
    <col min="9130" max="9130" width="2" style="107" customWidth="1"/>
    <col min="9131" max="9131" width="0.5546875" style="107" customWidth="1"/>
    <col min="9132" max="9132" width="8.44140625" style="107" customWidth="1"/>
    <col min="9133" max="9133" width="0.5546875" style="107" customWidth="1"/>
    <col min="9134" max="9134" width="8.44140625" style="107" customWidth="1"/>
    <col min="9135" max="9135" width="0.5546875" style="107" customWidth="1"/>
    <col min="9136" max="9136" width="8.44140625" style="107" customWidth="1"/>
    <col min="9137" max="9137" width="1.88671875" style="107" customWidth="1"/>
    <col min="9138" max="9138" width="50.44140625" style="107" customWidth="1"/>
    <col min="9139" max="9139" width="1.88671875" style="107" customWidth="1"/>
    <col min="9140" max="9140" width="8.44140625" style="107" customWidth="1"/>
    <col min="9141" max="9141" width="0.5546875" style="107" customWidth="1"/>
    <col min="9142" max="9142" width="8.44140625" style="107" customWidth="1"/>
    <col min="9143" max="9143" width="10.5546875" style="107" customWidth="1"/>
    <col min="9144" max="9144" width="19.33203125" style="107" customWidth="1"/>
    <col min="9145" max="9145" width="0.5546875" style="107" customWidth="1"/>
    <col min="9146" max="9146" width="1.109375" style="107" customWidth="1"/>
    <col min="9147" max="9147" width="9.44140625" style="107" customWidth="1"/>
    <col min="9148" max="9148" width="1.109375" style="107" customWidth="1"/>
    <col min="9149" max="9149" width="9.44140625" style="107" customWidth="1"/>
    <col min="9150" max="9151" width="1.109375" style="107" customWidth="1"/>
    <col min="9152" max="9152" width="9.44140625" style="107" customWidth="1"/>
    <col min="9153" max="9154" width="1.109375" style="107" customWidth="1"/>
    <col min="9155" max="9155" width="9.44140625" style="107" customWidth="1"/>
    <col min="9156" max="9157" width="1.109375" style="107" customWidth="1"/>
    <col min="9158" max="9158" width="9.44140625" style="107" customWidth="1"/>
    <col min="9159" max="9385" width="11.44140625" style="107"/>
    <col min="9386" max="9386" width="2" style="107" customWidth="1"/>
    <col min="9387" max="9387" width="0.5546875" style="107" customWidth="1"/>
    <col min="9388" max="9388" width="8.44140625" style="107" customWidth="1"/>
    <col min="9389" max="9389" width="0.5546875" style="107" customWidth="1"/>
    <col min="9390" max="9390" width="8.44140625" style="107" customWidth="1"/>
    <col min="9391" max="9391" width="0.5546875" style="107" customWidth="1"/>
    <col min="9392" max="9392" width="8.44140625" style="107" customWidth="1"/>
    <col min="9393" max="9393" width="1.88671875" style="107" customWidth="1"/>
    <col min="9394" max="9394" width="50.44140625" style="107" customWidth="1"/>
    <col min="9395" max="9395" width="1.88671875" style="107" customWidth="1"/>
    <col min="9396" max="9396" width="8.44140625" style="107" customWidth="1"/>
    <col min="9397" max="9397" width="0.5546875" style="107" customWidth="1"/>
    <col min="9398" max="9398" width="8.44140625" style="107" customWidth="1"/>
    <col min="9399" max="9399" width="10.5546875" style="107" customWidth="1"/>
    <col min="9400" max="9400" width="19.33203125" style="107" customWidth="1"/>
    <col min="9401" max="9401" width="0.5546875" style="107" customWidth="1"/>
    <col min="9402" max="9402" width="1.109375" style="107" customWidth="1"/>
    <col min="9403" max="9403" width="9.44140625" style="107" customWidth="1"/>
    <col min="9404" max="9404" width="1.109375" style="107" customWidth="1"/>
    <col min="9405" max="9405" width="9.44140625" style="107" customWidth="1"/>
    <col min="9406" max="9407" width="1.109375" style="107" customWidth="1"/>
    <col min="9408" max="9408" width="9.44140625" style="107" customWidth="1"/>
    <col min="9409" max="9410" width="1.109375" style="107" customWidth="1"/>
    <col min="9411" max="9411" width="9.44140625" style="107" customWidth="1"/>
    <col min="9412" max="9413" width="1.109375" style="107" customWidth="1"/>
    <col min="9414" max="9414" width="9.44140625" style="107" customWidth="1"/>
    <col min="9415" max="9641" width="11.44140625" style="107"/>
    <col min="9642" max="9642" width="2" style="107" customWidth="1"/>
    <col min="9643" max="9643" width="0.5546875" style="107" customWidth="1"/>
    <col min="9644" max="9644" width="8.44140625" style="107" customWidth="1"/>
    <col min="9645" max="9645" width="0.5546875" style="107" customWidth="1"/>
    <col min="9646" max="9646" width="8.44140625" style="107" customWidth="1"/>
    <col min="9647" max="9647" width="0.5546875" style="107" customWidth="1"/>
    <col min="9648" max="9648" width="8.44140625" style="107" customWidth="1"/>
    <col min="9649" max="9649" width="1.88671875" style="107" customWidth="1"/>
    <col min="9650" max="9650" width="50.44140625" style="107" customWidth="1"/>
    <col min="9651" max="9651" width="1.88671875" style="107" customWidth="1"/>
    <col min="9652" max="9652" width="8.44140625" style="107" customWidth="1"/>
    <col min="9653" max="9653" width="0.5546875" style="107" customWidth="1"/>
    <col min="9654" max="9654" width="8.44140625" style="107" customWidth="1"/>
    <col min="9655" max="9655" width="10.5546875" style="107" customWidth="1"/>
    <col min="9656" max="9656" width="19.33203125" style="107" customWidth="1"/>
    <col min="9657" max="9657" width="0.5546875" style="107" customWidth="1"/>
    <col min="9658" max="9658" width="1.109375" style="107" customWidth="1"/>
    <col min="9659" max="9659" width="9.44140625" style="107" customWidth="1"/>
    <col min="9660" max="9660" width="1.109375" style="107" customWidth="1"/>
    <col min="9661" max="9661" width="9.44140625" style="107" customWidth="1"/>
    <col min="9662" max="9663" width="1.109375" style="107" customWidth="1"/>
    <col min="9664" max="9664" width="9.44140625" style="107" customWidth="1"/>
    <col min="9665" max="9666" width="1.109375" style="107" customWidth="1"/>
    <col min="9667" max="9667" width="9.44140625" style="107" customWidth="1"/>
    <col min="9668" max="9669" width="1.109375" style="107" customWidth="1"/>
    <col min="9670" max="9670" width="9.44140625" style="107" customWidth="1"/>
    <col min="9671" max="9897" width="11.44140625" style="107"/>
    <col min="9898" max="9898" width="2" style="107" customWidth="1"/>
    <col min="9899" max="9899" width="0.5546875" style="107" customWidth="1"/>
    <col min="9900" max="9900" width="8.44140625" style="107" customWidth="1"/>
    <col min="9901" max="9901" width="0.5546875" style="107" customWidth="1"/>
    <col min="9902" max="9902" width="8.44140625" style="107" customWidth="1"/>
    <col min="9903" max="9903" width="0.5546875" style="107" customWidth="1"/>
    <col min="9904" max="9904" width="8.44140625" style="107" customWidth="1"/>
    <col min="9905" max="9905" width="1.88671875" style="107" customWidth="1"/>
    <col min="9906" max="9906" width="50.44140625" style="107" customWidth="1"/>
    <col min="9907" max="9907" width="1.88671875" style="107" customWidth="1"/>
    <col min="9908" max="9908" width="8.44140625" style="107" customWidth="1"/>
    <col min="9909" max="9909" width="0.5546875" style="107" customWidth="1"/>
    <col min="9910" max="9910" width="8.44140625" style="107" customWidth="1"/>
    <col min="9911" max="9911" width="10.5546875" style="107" customWidth="1"/>
    <col min="9912" max="9912" width="19.33203125" style="107" customWidth="1"/>
    <col min="9913" max="9913" width="0.5546875" style="107" customWidth="1"/>
    <col min="9914" max="9914" width="1.109375" style="107" customWidth="1"/>
    <col min="9915" max="9915" width="9.44140625" style="107" customWidth="1"/>
    <col min="9916" max="9916" width="1.109375" style="107" customWidth="1"/>
    <col min="9917" max="9917" width="9.44140625" style="107" customWidth="1"/>
    <col min="9918" max="9919" width="1.109375" style="107" customWidth="1"/>
    <col min="9920" max="9920" width="9.44140625" style="107" customWidth="1"/>
    <col min="9921" max="9922" width="1.109375" style="107" customWidth="1"/>
    <col min="9923" max="9923" width="9.44140625" style="107" customWidth="1"/>
    <col min="9924" max="9925" width="1.109375" style="107" customWidth="1"/>
    <col min="9926" max="9926" width="9.44140625" style="107" customWidth="1"/>
    <col min="9927" max="10153" width="11.44140625" style="107"/>
    <col min="10154" max="10154" width="2" style="107" customWidth="1"/>
    <col min="10155" max="10155" width="0.5546875" style="107" customWidth="1"/>
    <col min="10156" max="10156" width="8.44140625" style="107" customWidth="1"/>
    <col min="10157" max="10157" width="0.5546875" style="107" customWidth="1"/>
    <col min="10158" max="10158" width="8.44140625" style="107" customWidth="1"/>
    <col min="10159" max="10159" width="0.5546875" style="107" customWidth="1"/>
    <col min="10160" max="10160" width="8.44140625" style="107" customWidth="1"/>
    <col min="10161" max="10161" width="1.88671875" style="107" customWidth="1"/>
    <col min="10162" max="10162" width="50.44140625" style="107" customWidth="1"/>
    <col min="10163" max="10163" width="1.88671875" style="107" customWidth="1"/>
    <col min="10164" max="10164" width="8.44140625" style="107" customWidth="1"/>
    <col min="10165" max="10165" width="0.5546875" style="107" customWidth="1"/>
    <col min="10166" max="10166" width="8.44140625" style="107" customWidth="1"/>
    <col min="10167" max="10167" width="10.5546875" style="107" customWidth="1"/>
    <col min="10168" max="10168" width="19.33203125" style="107" customWidth="1"/>
    <col min="10169" max="10169" width="0.5546875" style="107" customWidth="1"/>
    <col min="10170" max="10170" width="1.109375" style="107" customWidth="1"/>
    <col min="10171" max="10171" width="9.44140625" style="107" customWidth="1"/>
    <col min="10172" max="10172" width="1.109375" style="107" customWidth="1"/>
    <col min="10173" max="10173" width="9.44140625" style="107" customWidth="1"/>
    <col min="10174" max="10175" width="1.109375" style="107" customWidth="1"/>
    <col min="10176" max="10176" width="9.44140625" style="107" customWidth="1"/>
    <col min="10177" max="10178" width="1.109375" style="107" customWidth="1"/>
    <col min="10179" max="10179" width="9.44140625" style="107" customWidth="1"/>
    <col min="10180" max="10181" width="1.109375" style="107" customWidth="1"/>
    <col min="10182" max="10182" width="9.44140625" style="107" customWidth="1"/>
    <col min="10183" max="10409" width="11.44140625" style="107"/>
    <col min="10410" max="10410" width="2" style="107" customWidth="1"/>
    <col min="10411" max="10411" width="0.5546875" style="107" customWidth="1"/>
    <col min="10412" max="10412" width="8.44140625" style="107" customWidth="1"/>
    <col min="10413" max="10413" width="0.5546875" style="107" customWidth="1"/>
    <col min="10414" max="10414" width="8.44140625" style="107" customWidth="1"/>
    <col min="10415" max="10415" width="0.5546875" style="107" customWidth="1"/>
    <col min="10416" max="10416" width="8.44140625" style="107" customWidth="1"/>
    <col min="10417" max="10417" width="1.88671875" style="107" customWidth="1"/>
    <col min="10418" max="10418" width="50.44140625" style="107" customWidth="1"/>
    <col min="10419" max="10419" width="1.88671875" style="107" customWidth="1"/>
    <col min="10420" max="10420" width="8.44140625" style="107" customWidth="1"/>
    <col min="10421" max="10421" width="0.5546875" style="107" customWidth="1"/>
    <col min="10422" max="10422" width="8.44140625" style="107" customWidth="1"/>
    <col min="10423" max="10423" width="10.5546875" style="107" customWidth="1"/>
    <col min="10424" max="10424" width="19.33203125" style="107" customWidth="1"/>
    <col min="10425" max="10425" width="0.5546875" style="107" customWidth="1"/>
    <col min="10426" max="10426" width="1.109375" style="107" customWidth="1"/>
    <col min="10427" max="10427" width="9.44140625" style="107" customWidth="1"/>
    <col min="10428" max="10428" width="1.109375" style="107" customWidth="1"/>
    <col min="10429" max="10429" width="9.44140625" style="107" customWidth="1"/>
    <col min="10430" max="10431" width="1.109375" style="107" customWidth="1"/>
    <col min="10432" max="10432" width="9.44140625" style="107" customWidth="1"/>
    <col min="10433" max="10434" width="1.109375" style="107" customWidth="1"/>
    <col min="10435" max="10435" width="9.44140625" style="107" customWidth="1"/>
    <col min="10436" max="10437" width="1.109375" style="107" customWidth="1"/>
    <col min="10438" max="10438" width="9.44140625" style="107" customWidth="1"/>
    <col min="10439" max="10665" width="11.44140625" style="107"/>
    <col min="10666" max="10666" width="2" style="107" customWidth="1"/>
    <col min="10667" max="10667" width="0.5546875" style="107" customWidth="1"/>
    <col min="10668" max="10668" width="8.44140625" style="107" customWidth="1"/>
    <col min="10669" max="10669" width="0.5546875" style="107" customWidth="1"/>
    <col min="10670" max="10670" width="8.44140625" style="107" customWidth="1"/>
    <col min="10671" max="10671" width="0.5546875" style="107" customWidth="1"/>
    <col min="10672" max="10672" width="8.44140625" style="107" customWidth="1"/>
    <col min="10673" max="10673" width="1.88671875" style="107" customWidth="1"/>
    <col min="10674" max="10674" width="50.44140625" style="107" customWidth="1"/>
    <col min="10675" max="10675" width="1.88671875" style="107" customWidth="1"/>
    <col min="10676" max="10676" width="8.44140625" style="107" customWidth="1"/>
    <col min="10677" max="10677" width="0.5546875" style="107" customWidth="1"/>
    <col min="10678" max="10678" width="8.44140625" style="107" customWidth="1"/>
    <col min="10679" max="10679" width="10.5546875" style="107" customWidth="1"/>
    <col min="10680" max="10680" width="19.33203125" style="107" customWidth="1"/>
    <col min="10681" max="10681" width="0.5546875" style="107" customWidth="1"/>
    <col min="10682" max="10682" width="1.109375" style="107" customWidth="1"/>
    <col min="10683" max="10683" width="9.44140625" style="107" customWidth="1"/>
    <col min="10684" max="10684" width="1.109375" style="107" customWidth="1"/>
    <col min="10685" max="10685" width="9.44140625" style="107" customWidth="1"/>
    <col min="10686" max="10687" width="1.109375" style="107" customWidth="1"/>
    <col min="10688" max="10688" width="9.44140625" style="107" customWidth="1"/>
    <col min="10689" max="10690" width="1.109375" style="107" customWidth="1"/>
    <col min="10691" max="10691" width="9.44140625" style="107" customWidth="1"/>
    <col min="10692" max="10693" width="1.109375" style="107" customWidth="1"/>
    <col min="10694" max="10694" width="9.44140625" style="107" customWidth="1"/>
    <col min="10695" max="10921" width="11.44140625" style="107"/>
    <col min="10922" max="10922" width="2" style="107" customWidth="1"/>
    <col min="10923" max="10923" width="0.5546875" style="107" customWidth="1"/>
    <col min="10924" max="10924" width="8.44140625" style="107" customWidth="1"/>
    <col min="10925" max="10925" width="0.5546875" style="107" customWidth="1"/>
    <col min="10926" max="10926" width="8.44140625" style="107" customWidth="1"/>
    <col min="10927" max="10927" width="0.5546875" style="107" customWidth="1"/>
    <col min="10928" max="10928" width="8.44140625" style="107" customWidth="1"/>
    <col min="10929" max="10929" width="1.88671875" style="107" customWidth="1"/>
    <col min="10930" max="10930" width="50.44140625" style="107" customWidth="1"/>
    <col min="10931" max="10931" width="1.88671875" style="107" customWidth="1"/>
    <col min="10932" max="10932" width="8.44140625" style="107" customWidth="1"/>
    <col min="10933" max="10933" width="0.5546875" style="107" customWidth="1"/>
    <col min="10934" max="10934" width="8.44140625" style="107" customWidth="1"/>
    <col min="10935" max="10935" width="10.5546875" style="107" customWidth="1"/>
    <col min="10936" max="10936" width="19.33203125" style="107" customWidth="1"/>
    <col min="10937" max="10937" width="0.5546875" style="107" customWidth="1"/>
    <col min="10938" max="10938" width="1.109375" style="107" customWidth="1"/>
    <col min="10939" max="10939" width="9.44140625" style="107" customWidth="1"/>
    <col min="10940" max="10940" width="1.109375" style="107" customWidth="1"/>
    <col min="10941" max="10941" width="9.44140625" style="107" customWidth="1"/>
    <col min="10942" max="10943" width="1.109375" style="107" customWidth="1"/>
    <col min="10944" max="10944" width="9.44140625" style="107" customWidth="1"/>
    <col min="10945" max="10946" width="1.109375" style="107" customWidth="1"/>
    <col min="10947" max="10947" width="9.44140625" style="107" customWidth="1"/>
    <col min="10948" max="10949" width="1.109375" style="107" customWidth="1"/>
    <col min="10950" max="10950" width="9.44140625" style="107" customWidth="1"/>
    <col min="10951" max="11177" width="11.44140625" style="107"/>
    <col min="11178" max="11178" width="2" style="107" customWidth="1"/>
    <col min="11179" max="11179" width="0.5546875" style="107" customWidth="1"/>
    <col min="11180" max="11180" width="8.44140625" style="107" customWidth="1"/>
    <col min="11181" max="11181" width="0.5546875" style="107" customWidth="1"/>
    <col min="11182" max="11182" width="8.44140625" style="107" customWidth="1"/>
    <col min="11183" max="11183" width="0.5546875" style="107" customWidth="1"/>
    <col min="11184" max="11184" width="8.44140625" style="107" customWidth="1"/>
    <col min="11185" max="11185" width="1.88671875" style="107" customWidth="1"/>
    <col min="11186" max="11186" width="50.44140625" style="107" customWidth="1"/>
    <col min="11187" max="11187" width="1.88671875" style="107" customWidth="1"/>
    <col min="11188" max="11188" width="8.44140625" style="107" customWidth="1"/>
    <col min="11189" max="11189" width="0.5546875" style="107" customWidth="1"/>
    <col min="11190" max="11190" width="8.44140625" style="107" customWidth="1"/>
    <col min="11191" max="11191" width="10.5546875" style="107" customWidth="1"/>
    <col min="11192" max="11192" width="19.33203125" style="107" customWidth="1"/>
    <col min="11193" max="11193" width="0.5546875" style="107" customWidth="1"/>
    <col min="11194" max="11194" width="1.109375" style="107" customWidth="1"/>
    <col min="11195" max="11195" width="9.44140625" style="107" customWidth="1"/>
    <col min="11196" max="11196" width="1.109375" style="107" customWidth="1"/>
    <col min="11197" max="11197" width="9.44140625" style="107" customWidth="1"/>
    <col min="11198" max="11199" width="1.109375" style="107" customWidth="1"/>
    <col min="11200" max="11200" width="9.44140625" style="107" customWidth="1"/>
    <col min="11201" max="11202" width="1.109375" style="107" customWidth="1"/>
    <col min="11203" max="11203" width="9.44140625" style="107" customWidth="1"/>
    <col min="11204" max="11205" width="1.109375" style="107" customWidth="1"/>
    <col min="11206" max="11206" width="9.44140625" style="107" customWidth="1"/>
    <col min="11207" max="11433" width="11.44140625" style="107"/>
    <col min="11434" max="11434" width="2" style="107" customWidth="1"/>
    <col min="11435" max="11435" width="0.5546875" style="107" customWidth="1"/>
    <col min="11436" max="11436" width="8.44140625" style="107" customWidth="1"/>
    <col min="11437" max="11437" width="0.5546875" style="107" customWidth="1"/>
    <col min="11438" max="11438" width="8.44140625" style="107" customWidth="1"/>
    <col min="11439" max="11439" width="0.5546875" style="107" customWidth="1"/>
    <col min="11440" max="11440" width="8.44140625" style="107" customWidth="1"/>
    <col min="11441" max="11441" width="1.88671875" style="107" customWidth="1"/>
    <col min="11442" max="11442" width="50.44140625" style="107" customWidth="1"/>
    <col min="11443" max="11443" width="1.88671875" style="107" customWidth="1"/>
    <col min="11444" max="11444" width="8.44140625" style="107" customWidth="1"/>
    <col min="11445" max="11445" width="0.5546875" style="107" customWidth="1"/>
    <col min="11446" max="11446" width="8.44140625" style="107" customWidth="1"/>
    <col min="11447" max="11447" width="10.5546875" style="107" customWidth="1"/>
    <col min="11448" max="11448" width="19.33203125" style="107" customWidth="1"/>
    <col min="11449" max="11449" width="0.5546875" style="107" customWidth="1"/>
    <col min="11450" max="11450" width="1.109375" style="107" customWidth="1"/>
    <col min="11451" max="11451" width="9.44140625" style="107" customWidth="1"/>
    <col min="11452" max="11452" width="1.109375" style="107" customWidth="1"/>
    <col min="11453" max="11453" width="9.44140625" style="107" customWidth="1"/>
    <col min="11454" max="11455" width="1.109375" style="107" customWidth="1"/>
    <col min="11456" max="11456" width="9.44140625" style="107" customWidth="1"/>
    <col min="11457" max="11458" width="1.109375" style="107" customWidth="1"/>
    <col min="11459" max="11459" width="9.44140625" style="107" customWidth="1"/>
    <col min="11460" max="11461" width="1.109375" style="107" customWidth="1"/>
    <col min="11462" max="11462" width="9.44140625" style="107" customWidth="1"/>
    <col min="11463" max="11689" width="11.44140625" style="107"/>
    <col min="11690" max="11690" width="2" style="107" customWidth="1"/>
    <col min="11691" max="11691" width="0.5546875" style="107" customWidth="1"/>
    <col min="11692" max="11692" width="8.44140625" style="107" customWidth="1"/>
    <col min="11693" max="11693" width="0.5546875" style="107" customWidth="1"/>
    <col min="11694" max="11694" width="8.44140625" style="107" customWidth="1"/>
    <col min="11695" max="11695" width="0.5546875" style="107" customWidth="1"/>
    <col min="11696" max="11696" width="8.44140625" style="107" customWidth="1"/>
    <col min="11697" max="11697" width="1.88671875" style="107" customWidth="1"/>
    <col min="11698" max="11698" width="50.44140625" style="107" customWidth="1"/>
    <col min="11699" max="11699" width="1.88671875" style="107" customWidth="1"/>
    <col min="11700" max="11700" width="8.44140625" style="107" customWidth="1"/>
    <col min="11701" max="11701" width="0.5546875" style="107" customWidth="1"/>
    <col min="11702" max="11702" width="8.44140625" style="107" customWidth="1"/>
    <col min="11703" max="11703" width="10.5546875" style="107" customWidth="1"/>
    <col min="11704" max="11704" width="19.33203125" style="107" customWidth="1"/>
    <col min="11705" max="11705" width="0.5546875" style="107" customWidth="1"/>
    <col min="11706" max="11706" width="1.109375" style="107" customWidth="1"/>
    <col min="11707" max="11707" width="9.44140625" style="107" customWidth="1"/>
    <col min="11708" max="11708" width="1.109375" style="107" customWidth="1"/>
    <col min="11709" max="11709" width="9.44140625" style="107" customWidth="1"/>
    <col min="11710" max="11711" width="1.109375" style="107" customWidth="1"/>
    <col min="11712" max="11712" width="9.44140625" style="107" customWidth="1"/>
    <col min="11713" max="11714" width="1.109375" style="107" customWidth="1"/>
    <col min="11715" max="11715" width="9.44140625" style="107" customWidth="1"/>
    <col min="11716" max="11717" width="1.109375" style="107" customWidth="1"/>
    <col min="11718" max="11718" width="9.44140625" style="107" customWidth="1"/>
    <col min="11719" max="11945" width="11.44140625" style="107"/>
    <col min="11946" max="11946" width="2" style="107" customWidth="1"/>
    <col min="11947" max="11947" width="0.5546875" style="107" customWidth="1"/>
    <col min="11948" max="11948" width="8.44140625" style="107" customWidth="1"/>
    <col min="11949" max="11949" width="0.5546875" style="107" customWidth="1"/>
    <col min="11950" max="11950" width="8.44140625" style="107" customWidth="1"/>
    <col min="11951" max="11951" width="0.5546875" style="107" customWidth="1"/>
    <col min="11952" max="11952" width="8.44140625" style="107" customWidth="1"/>
    <col min="11953" max="11953" width="1.88671875" style="107" customWidth="1"/>
    <col min="11954" max="11954" width="50.44140625" style="107" customWidth="1"/>
    <col min="11955" max="11955" width="1.88671875" style="107" customWidth="1"/>
    <col min="11956" max="11956" width="8.44140625" style="107" customWidth="1"/>
    <col min="11957" max="11957" width="0.5546875" style="107" customWidth="1"/>
    <col min="11958" max="11958" width="8.44140625" style="107" customWidth="1"/>
    <col min="11959" max="11959" width="10.5546875" style="107" customWidth="1"/>
    <col min="11960" max="11960" width="19.33203125" style="107" customWidth="1"/>
    <col min="11961" max="11961" width="0.5546875" style="107" customWidth="1"/>
    <col min="11962" max="11962" width="1.109375" style="107" customWidth="1"/>
    <col min="11963" max="11963" width="9.44140625" style="107" customWidth="1"/>
    <col min="11964" max="11964" width="1.109375" style="107" customWidth="1"/>
    <col min="11965" max="11965" width="9.44140625" style="107" customWidth="1"/>
    <col min="11966" max="11967" width="1.109375" style="107" customWidth="1"/>
    <col min="11968" max="11968" width="9.44140625" style="107" customWidth="1"/>
    <col min="11969" max="11970" width="1.109375" style="107" customWidth="1"/>
    <col min="11971" max="11971" width="9.44140625" style="107" customWidth="1"/>
    <col min="11972" max="11973" width="1.109375" style="107" customWidth="1"/>
    <col min="11974" max="11974" width="9.44140625" style="107" customWidth="1"/>
    <col min="11975" max="12201" width="11.44140625" style="107"/>
    <col min="12202" max="12202" width="2" style="107" customWidth="1"/>
    <col min="12203" max="12203" width="0.5546875" style="107" customWidth="1"/>
    <col min="12204" max="12204" width="8.44140625" style="107" customWidth="1"/>
    <col min="12205" max="12205" width="0.5546875" style="107" customWidth="1"/>
    <col min="12206" max="12206" width="8.44140625" style="107" customWidth="1"/>
    <col min="12207" max="12207" width="0.5546875" style="107" customWidth="1"/>
    <col min="12208" max="12208" width="8.44140625" style="107" customWidth="1"/>
    <col min="12209" max="12209" width="1.88671875" style="107" customWidth="1"/>
    <col min="12210" max="12210" width="50.44140625" style="107" customWidth="1"/>
    <col min="12211" max="12211" width="1.88671875" style="107" customWidth="1"/>
    <col min="12212" max="12212" width="8.44140625" style="107" customWidth="1"/>
    <col min="12213" max="12213" width="0.5546875" style="107" customWidth="1"/>
    <col min="12214" max="12214" width="8.44140625" style="107" customWidth="1"/>
    <col min="12215" max="12215" width="10.5546875" style="107" customWidth="1"/>
    <col min="12216" max="12216" width="19.33203125" style="107" customWidth="1"/>
    <col min="12217" max="12217" width="0.5546875" style="107" customWidth="1"/>
    <col min="12218" max="12218" width="1.109375" style="107" customWidth="1"/>
    <col min="12219" max="12219" width="9.44140625" style="107" customWidth="1"/>
    <col min="12220" max="12220" width="1.109375" style="107" customWidth="1"/>
    <col min="12221" max="12221" width="9.44140625" style="107" customWidth="1"/>
    <col min="12222" max="12223" width="1.109375" style="107" customWidth="1"/>
    <col min="12224" max="12224" width="9.44140625" style="107" customWidth="1"/>
    <col min="12225" max="12226" width="1.109375" style="107" customWidth="1"/>
    <col min="12227" max="12227" width="9.44140625" style="107" customWidth="1"/>
    <col min="12228" max="12229" width="1.109375" style="107" customWidth="1"/>
    <col min="12230" max="12230" width="9.44140625" style="107" customWidth="1"/>
    <col min="12231" max="12457" width="11.44140625" style="107"/>
    <col min="12458" max="12458" width="2" style="107" customWidth="1"/>
    <col min="12459" max="12459" width="0.5546875" style="107" customWidth="1"/>
    <col min="12460" max="12460" width="8.44140625" style="107" customWidth="1"/>
    <col min="12461" max="12461" width="0.5546875" style="107" customWidth="1"/>
    <col min="12462" max="12462" width="8.44140625" style="107" customWidth="1"/>
    <col min="12463" max="12463" width="0.5546875" style="107" customWidth="1"/>
    <col min="12464" max="12464" width="8.44140625" style="107" customWidth="1"/>
    <col min="12465" max="12465" width="1.88671875" style="107" customWidth="1"/>
    <col min="12466" max="12466" width="50.44140625" style="107" customWidth="1"/>
    <col min="12467" max="12467" width="1.88671875" style="107" customWidth="1"/>
    <col min="12468" max="12468" width="8.44140625" style="107" customWidth="1"/>
    <col min="12469" max="12469" width="0.5546875" style="107" customWidth="1"/>
    <col min="12470" max="12470" width="8.44140625" style="107" customWidth="1"/>
    <col min="12471" max="12471" width="10.5546875" style="107" customWidth="1"/>
    <col min="12472" max="12472" width="19.33203125" style="107" customWidth="1"/>
    <col min="12473" max="12473" width="0.5546875" style="107" customWidth="1"/>
    <col min="12474" max="12474" width="1.109375" style="107" customWidth="1"/>
    <col min="12475" max="12475" width="9.44140625" style="107" customWidth="1"/>
    <col min="12476" max="12476" width="1.109375" style="107" customWidth="1"/>
    <col min="12477" max="12477" width="9.44140625" style="107" customWidth="1"/>
    <col min="12478" max="12479" width="1.109375" style="107" customWidth="1"/>
    <col min="12480" max="12480" width="9.44140625" style="107" customWidth="1"/>
    <col min="12481" max="12482" width="1.109375" style="107" customWidth="1"/>
    <col min="12483" max="12483" width="9.44140625" style="107" customWidth="1"/>
    <col min="12484" max="12485" width="1.109375" style="107" customWidth="1"/>
    <col min="12486" max="12486" width="9.44140625" style="107" customWidth="1"/>
    <col min="12487" max="12713" width="11.44140625" style="107"/>
    <col min="12714" max="12714" width="2" style="107" customWidth="1"/>
    <col min="12715" max="12715" width="0.5546875" style="107" customWidth="1"/>
    <col min="12716" max="12716" width="8.44140625" style="107" customWidth="1"/>
    <col min="12717" max="12717" width="0.5546875" style="107" customWidth="1"/>
    <col min="12718" max="12718" width="8.44140625" style="107" customWidth="1"/>
    <col min="12719" max="12719" width="0.5546875" style="107" customWidth="1"/>
    <col min="12720" max="12720" width="8.44140625" style="107" customWidth="1"/>
    <col min="12721" max="12721" width="1.88671875" style="107" customWidth="1"/>
    <col min="12722" max="12722" width="50.44140625" style="107" customWidth="1"/>
    <col min="12723" max="12723" width="1.88671875" style="107" customWidth="1"/>
    <col min="12724" max="12724" width="8.44140625" style="107" customWidth="1"/>
    <col min="12725" max="12725" width="0.5546875" style="107" customWidth="1"/>
    <col min="12726" max="12726" width="8.44140625" style="107" customWidth="1"/>
    <col min="12727" max="12727" width="10.5546875" style="107" customWidth="1"/>
    <col min="12728" max="12728" width="19.33203125" style="107" customWidth="1"/>
    <col min="12729" max="12729" width="0.5546875" style="107" customWidth="1"/>
    <col min="12730" max="12730" width="1.109375" style="107" customWidth="1"/>
    <col min="12731" max="12731" width="9.44140625" style="107" customWidth="1"/>
    <col min="12732" max="12732" width="1.109375" style="107" customWidth="1"/>
    <col min="12733" max="12733" width="9.44140625" style="107" customWidth="1"/>
    <col min="12734" max="12735" width="1.109375" style="107" customWidth="1"/>
    <col min="12736" max="12736" width="9.44140625" style="107" customWidth="1"/>
    <col min="12737" max="12738" width="1.109375" style="107" customWidth="1"/>
    <col min="12739" max="12739" width="9.44140625" style="107" customWidth="1"/>
    <col min="12740" max="12741" width="1.109375" style="107" customWidth="1"/>
    <col min="12742" max="12742" width="9.44140625" style="107" customWidth="1"/>
    <col min="12743" max="12969" width="11.44140625" style="107"/>
    <col min="12970" max="12970" width="2" style="107" customWidth="1"/>
    <col min="12971" max="12971" width="0.5546875" style="107" customWidth="1"/>
    <col min="12972" max="12972" width="8.44140625" style="107" customWidth="1"/>
    <col min="12973" max="12973" width="0.5546875" style="107" customWidth="1"/>
    <col min="12974" max="12974" width="8.44140625" style="107" customWidth="1"/>
    <col min="12975" max="12975" width="0.5546875" style="107" customWidth="1"/>
    <col min="12976" max="12976" width="8.44140625" style="107" customWidth="1"/>
    <col min="12977" max="12977" width="1.88671875" style="107" customWidth="1"/>
    <col min="12978" max="12978" width="50.44140625" style="107" customWidth="1"/>
    <col min="12979" max="12979" width="1.88671875" style="107" customWidth="1"/>
    <col min="12980" max="12980" width="8.44140625" style="107" customWidth="1"/>
    <col min="12981" max="12981" width="0.5546875" style="107" customWidth="1"/>
    <col min="12982" max="12982" width="8.44140625" style="107" customWidth="1"/>
    <col min="12983" max="12983" width="10.5546875" style="107" customWidth="1"/>
    <col min="12984" max="12984" width="19.33203125" style="107" customWidth="1"/>
    <col min="12985" max="12985" width="0.5546875" style="107" customWidth="1"/>
    <col min="12986" max="12986" width="1.109375" style="107" customWidth="1"/>
    <col min="12987" max="12987" width="9.44140625" style="107" customWidth="1"/>
    <col min="12988" max="12988" width="1.109375" style="107" customWidth="1"/>
    <col min="12989" max="12989" width="9.44140625" style="107" customWidth="1"/>
    <col min="12990" max="12991" width="1.109375" style="107" customWidth="1"/>
    <col min="12992" max="12992" width="9.44140625" style="107" customWidth="1"/>
    <col min="12993" max="12994" width="1.109375" style="107" customWidth="1"/>
    <col min="12995" max="12995" width="9.44140625" style="107" customWidth="1"/>
    <col min="12996" max="12997" width="1.109375" style="107" customWidth="1"/>
    <col min="12998" max="12998" width="9.44140625" style="107" customWidth="1"/>
    <col min="12999" max="13225" width="11.44140625" style="107"/>
    <col min="13226" max="13226" width="2" style="107" customWidth="1"/>
    <col min="13227" max="13227" width="0.5546875" style="107" customWidth="1"/>
    <col min="13228" max="13228" width="8.44140625" style="107" customWidth="1"/>
    <col min="13229" max="13229" width="0.5546875" style="107" customWidth="1"/>
    <col min="13230" max="13230" width="8.44140625" style="107" customWidth="1"/>
    <col min="13231" max="13231" width="0.5546875" style="107" customWidth="1"/>
    <col min="13232" max="13232" width="8.44140625" style="107" customWidth="1"/>
    <col min="13233" max="13233" width="1.88671875" style="107" customWidth="1"/>
    <col min="13234" max="13234" width="50.44140625" style="107" customWidth="1"/>
    <col min="13235" max="13235" width="1.88671875" style="107" customWidth="1"/>
    <col min="13236" max="13236" width="8.44140625" style="107" customWidth="1"/>
    <col min="13237" max="13237" width="0.5546875" style="107" customWidth="1"/>
    <col min="13238" max="13238" width="8.44140625" style="107" customWidth="1"/>
    <col min="13239" max="13239" width="10.5546875" style="107" customWidth="1"/>
    <col min="13240" max="13240" width="19.33203125" style="107" customWidth="1"/>
    <col min="13241" max="13241" width="0.5546875" style="107" customWidth="1"/>
    <col min="13242" max="13242" width="1.109375" style="107" customWidth="1"/>
    <col min="13243" max="13243" width="9.44140625" style="107" customWidth="1"/>
    <col min="13244" max="13244" width="1.109375" style="107" customWidth="1"/>
    <col min="13245" max="13245" width="9.44140625" style="107" customWidth="1"/>
    <col min="13246" max="13247" width="1.109375" style="107" customWidth="1"/>
    <col min="13248" max="13248" width="9.44140625" style="107" customWidth="1"/>
    <col min="13249" max="13250" width="1.109375" style="107" customWidth="1"/>
    <col min="13251" max="13251" width="9.44140625" style="107" customWidth="1"/>
    <col min="13252" max="13253" width="1.109375" style="107" customWidth="1"/>
    <col min="13254" max="13254" width="9.44140625" style="107" customWidth="1"/>
    <col min="13255" max="13481" width="11.44140625" style="107"/>
    <col min="13482" max="13482" width="2" style="107" customWidth="1"/>
    <col min="13483" max="13483" width="0.5546875" style="107" customWidth="1"/>
    <col min="13484" max="13484" width="8.44140625" style="107" customWidth="1"/>
    <col min="13485" max="13485" width="0.5546875" style="107" customWidth="1"/>
    <col min="13486" max="13486" width="8.44140625" style="107" customWidth="1"/>
    <col min="13487" max="13487" width="0.5546875" style="107" customWidth="1"/>
    <col min="13488" max="13488" width="8.44140625" style="107" customWidth="1"/>
    <col min="13489" max="13489" width="1.88671875" style="107" customWidth="1"/>
    <col min="13490" max="13490" width="50.44140625" style="107" customWidth="1"/>
    <col min="13491" max="13491" width="1.88671875" style="107" customWidth="1"/>
    <col min="13492" max="13492" width="8.44140625" style="107" customWidth="1"/>
    <col min="13493" max="13493" width="0.5546875" style="107" customWidth="1"/>
    <col min="13494" max="13494" width="8.44140625" style="107" customWidth="1"/>
    <col min="13495" max="13495" width="10.5546875" style="107" customWidth="1"/>
    <col min="13496" max="13496" width="19.33203125" style="107" customWidth="1"/>
    <col min="13497" max="13497" width="0.5546875" style="107" customWidth="1"/>
    <col min="13498" max="13498" width="1.109375" style="107" customWidth="1"/>
    <col min="13499" max="13499" width="9.44140625" style="107" customWidth="1"/>
    <col min="13500" max="13500" width="1.109375" style="107" customWidth="1"/>
    <col min="13501" max="13501" width="9.44140625" style="107" customWidth="1"/>
    <col min="13502" max="13503" width="1.109375" style="107" customWidth="1"/>
    <col min="13504" max="13504" width="9.44140625" style="107" customWidth="1"/>
    <col min="13505" max="13506" width="1.109375" style="107" customWidth="1"/>
    <col min="13507" max="13507" width="9.44140625" style="107" customWidth="1"/>
    <col min="13508" max="13509" width="1.109375" style="107" customWidth="1"/>
    <col min="13510" max="13510" width="9.44140625" style="107" customWidth="1"/>
    <col min="13511" max="13737" width="11.44140625" style="107"/>
    <col min="13738" max="13738" width="2" style="107" customWidth="1"/>
    <col min="13739" max="13739" width="0.5546875" style="107" customWidth="1"/>
    <col min="13740" max="13740" width="8.44140625" style="107" customWidth="1"/>
    <col min="13741" max="13741" width="0.5546875" style="107" customWidth="1"/>
    <col min="13742" max="13742" width="8.44140625" style="107" customWidth="1"/>
    <col min="13743" max="13743" width="0.5546875" style="107" customWidth="1"/>
    <col min="13744" max="13744" width="8.44140625" style="107" customWidth="1"/>
    <col min="13745" max="13745" width="1.88671875" style="107" customWidth="1"/>
    <col min="13746" max="13746" width="50.44140625" style="107" customWidth="1"/>
    <col min="13747" max="13747" width="1.88671875" style="107" customWidth="1"/>
    <col min="13748" max="13748" width="8.44140625" style="107" customWidth="1"/>
    <col min="13749" max="13749" width="0.5546875" style="107" customWidth="1"/>
    <col min="13750" max="13750" width="8.44140625" style="107" customWidth="1"/>
    <col min="13751" max="13751" width="10.5546875" style="107" customWidth="1"/>
    <col min="13752" max="13752" width="19.33203125" style="107" customWidth="1"/>
    <col min="13753" max="13753" width="0.5546875" style="107" customWidth="1"/>
    <col min="13754" max="13754" width="1.109375" style="107" customWidth="1"/>
    <col min="13755" max="13755" width="9.44140625" style="107" customWidth="1"/>
    <col min="13756" max="13756" width="1.109375" style="107" customWidth="1"/>
    <col min="13757" max="13757" width="9.44140625" style="107" customWidth="1"/>
    <col min="13758" max="13759" width="1.109375" style="107" customWidth="1"/>
    <col min="13760" max="13760" width="9.44140625" style="107" customWidth="1"/>
    <col min="13761" max="13762" width="1.109375" style="107" customWidth="1"/>
    <col min="13763" max="13763" width="9.44140625" style="107" customWidth="1"/>
    <col min="13764" max="13765" width="1.109375" style="107" customWidth="1"/>
    <col min="13766" max="13766" width="9.44140625" style="107" customWidth="1"/>
    <col min="13767" max="13993" width="11.44140625" style="107"/>
    <col min="13994" max="13994" width="2" style="107" customWidth="1"/>
    <col min="13995" max="13995" width="0.5546875" style="107" customWidth="1"/>
    <col min="13996" max="13996" width="8.44140625" style="107" customWidth="1"/>
    <col min="13997" max="13997" width="0.5546875" style="107" customWidth="1"/>
    <col min="13998" max="13998" width="8.44140625" style="107" customWidth="1"/>
    <col min="13999" max="13999" width="0.5546875" style="107" customWidth="1"/>
    <col min="14000" max="14000" width="8.44140625" style="107" customWidth="1"/>
    <col min="14001" max="14001" width="1.88671875" style="107" customWidth="1"/>
    <col min="14002" max="14002" width="50.44140625" style="107" customWidth="1"/>
    <col min="14003" max="14003" width="1.88671875" style="107" customWidth="1"/>
    <col min="14004" max="14004" width="8.44140625" style="107" customWidth="1"/>
    <col min="14005" max="14005" width="0.5546875" style="107" customWidth="1"/>
    <col min="14006" max="14006" width="8.44140625" style="107" customWidth="1"/>
    <col min="14007" max="14007" width="10.5546875" style="107" customWidth="1"/>
    <col min="14008" max="14008" width="19.33203125" style="107" customWidth="1"/>
    <col min="14009" max="14009" width="0.5546875" style="107" customWidth="1"/>
    <col min="14010" max="14010" width="1.109375" style="107" customWidth="1"/>
    <col min="14011" max="14011" width="9.44140625" style="107" customWidth="1"/>
    <col min="14012" max="14012" width="1.109375" style="107" customWidth="1"/>
    <col min="14013" max="14013" width="9.44140625" style="107" customWidth="1"/>
    <col min="14014" max="14015" width="1.109375" style="107" customWidth="1"/>
    <col min="14016" max="14016" width="9.44140625" style="107" customWidth="1"/>
    <col min="14017" max="14018" width="1.109375" style="107" customWidth="1"/>
    <col min="14019" max="14019" width="9.44140625" style="107" customWidth="1"/>
    <col min="14020" max="14021" width="1.109375" style="107" customWidth="1"/>
    <col min="14022" max="14022" width="9.44140625" style="107" customWidth="1"/>
    <col min="14023" max="14249" width="11.44140625" style="107"/>
    <col min="14250" max="14250" width="2" style="107" customWidth="1"/>
    <col min="14251" max="14251" width="0.5546875" style="107" customWidth="1"/>
    <col min="14252" max="14252" width="8.44140625" style="107" customWidth="1"/>
    <col min="14253" max="14253" width="0.5546875" style="107" customWidth="1"/>
    <col min="14254" max="14254" width="8.44140625" style="107" customWidth="1"/>
    <col min="14255" max="14255" width="0.5546875" style="107" customWidth="1"/>
    <col min="14256" max="14256" width="8.44140625" style="107" customWidth="1"/>
    <col min="14257" max="14257" width="1.88671875" style="107" customWidth="1"/>
    <col min="14258" max="14258" width="50.44140625" style="107" customWidth="1"/>
    <col min="14259" max="14259" width="1.88671875" style="107" customWidth="1"/>
    <col min="14260" max="14260" width="8.44140625" style="107" customWidth="1"/>
    <col min="14261" max="14261" width="0.5546875" style="107" customWidth="1"/>
    <col min="14262" max="14262" width="8.44140625" style="107" customWidth="1"/>
    <col min="14263" max="14263" width="10.5546875" style="107" customWidth="1"/>
    <col min="14264" max="14264" width="19.33203125" style="107" customWidth="1"/>
    <col min="14265" max="14265" width="0.5546875" style="107" customWidth="1"/>
    <col min="14266" max="14266" width="1.109375" style="107" customWidth="1"/>
    <col min="14267" max="14267" width="9.44140625" style="107" customWidth="1"/>
    <col min="14268" max="14268" width="1.109375" style="107" customWidth="1"/>
    <col min="14269" max="14269" width="9.44140625" style="107" customWidth="1"/>
    <col min="14270" max="14271" width="1.109375" style="107" customWidth="1"/>
    <col min="14272" max="14272" width="9.44140625" style="107" customWidth="1"/>
    <col min="14273" max="14274" width="1.109375" style="107" customWidth="1"/>
    <col min="14275" max="14275" width="9.44140625" style="107" customWidth="1"/>
    <col min="14276" max="14277" width="1.109375" style="107" customWidth="1"/>
    <col min="14278" max="14278" width="9.44140625" style="107" customWidth="1"/>
    <col min="14279" max="14505" width="11.44140625" style="107"/>
    <col min="14506" max="14506" width="2" style="107" customWidth="1"/>
    <col min="14507" max="14507" width="0.5546875" style="107" customWidth="1"/>
    <col min="14508" max="14508" width="8.44140625" style="107" customWidth="1"/>
    <col min="14509" max="14509" width="0.5546875" style="107" customWidth="1"/>
    <col min="14510" max="14510" width="8.44140625" style="107" customWidth="1"/>
    <col min="14511" max="14511" width="0.5546875" style="107" customWidth="1"/>
    <col min="14512" max="14512" width="8.44140625" style="107" customWidth="1"/>
    <col min="14513" max="14513" width="1.88671875" style="107" customWidth="1"/>
    <col min="14514" max="14514" width="50.44140625" style="107" customWidth="1"/>
    <col min="14515" max="14515" width="1.88671875" style="107" customWidth="1"/>
    <col min="14516" max="14516" width="8.44140625" style="107" customWidth="1"/>
    <col min="14517" max="14517" width="0.5546875" style="107" customWidth="1"/>
    <col min="14518" max="14518" width="8.44140625" style="107" customWidth="1"/>
    <col min="14519" max="14519" width="10.5546875" style="107" customWidth="1"/>
    <col min="14520" max="14520" width="19.33203125" style="107" customWidth="1"/>
    <col min="14521" max="14521" width="0.5546875" style="107" customWidth="1"/>
    <col min="14522" max="14522" width="1.109375" style="107" customWidth="1"/>
    <col min="14523" max="14523" width="9.44140625" style="107" customWidth="1"/>
    <col min="14524" max="14524" width="1.109375" style="107" customWidth="1"/>
    <col min="14525" max="14525" width="9.44140625" style="107" customWidth="1"/>
    <col min="14526" max="14527" width="1.109375" style="107" customWidth="1"/>
    <col min="14528" max="14528" width="9.44140625" style="107" customWidth="1"/>
    <col min="14529" max="14530" width="1.109375" style="107" customWidth="1"/>
    <col min="14531" max="14531" width="9.44140625" style="107" customWidth="1"/>
    <col min="14532" max="14533" width="1.109375" style="107" customWidth="1"/>
    <col min="14534" max="14534" width="9.44140625" style="107" customWidth="1"/>
    <col min="14535" max="14761" width="11.44140625" style="107"/>
    <col min="14762" max="14762" width="2" style="107" customWidth="1"/>
    <col min="14763" max="14763" width="0.5546875" style="107" customWidth="1"/>
    <col min="14764" max="14764" width="8.44140625" style="107" customWidth="1"/>
    <col min="14765" max="14765" width="0.5546875" style="107" customWidth="1"/>
    <col min="14766" max="14766" width="8.44140625" style="107" customWidth="1"/>
    <col min="14767" max="14767" width="0.5546875" style="107" customWidth="1"/>
    <col min="14768" max="14768" width="8.44140625" style="107" customWidth="1"/>
    <col min="14769" max="14769" width="1.88671875" style="107" customWidth="1"/>
    <col min="14770" max="14770" width="50.44140625" style="107" customWidth="1"/>
    <col min="14771" max="14771" width="1.88671875" style="107" customWidth="1"/>
    <col min="14772" max="14772" width="8.44140625" style="107" customWidth="1"/>
    <col min="14773" max="14773" width="0.5546875" style="107" customWidth="1"/>
    <col min="14774" max="14774" width="8.44140625" style="107" customWidth="1"/>
    <col min="14775" max="14775" width="10.5546875" style="107" customWidth="1"/>
    <col min="14776" max="14776" width="19.33203125" style="107" customWidth="1"/>
    <col min="14777" max="14777" width="0.5546875" style="107" customWidth="1"/>
    <col min="14778" max="14778" width="1.109375" style="107" customWidth="1"/>
    <col min="14779" max="14779" width="9.44140625" style="107" customWidth="1"/>
    <col min="14780" max="14780" width="1.109375" style="107" customWidth="1"/>
    <col min="14781" max="14781" width="9.44140625" style="107" customWidth="1"/>
    <col min="14782" max="14783" width="1.109375" style="107" customWidth="1"/>
    <col min="14784" max="14784" width="9.44140625" style="107" customWidth="1"/>
    <col min="14785" max="14786" width="1.109375" style="107" customWidth="1"/>
    <col min="14787" max="14787" width="9.44140625" style="107" customWidth="1"/>
    <col min="14788" max="14789" width="1.109375" style="107" customWidth="1"/>
    <col min="14790" max="14790" width="9.44140625" style="107" customWidth="1"/>
    <col min="14791" max="15017" width="11.44140625" style="107"/>
    <col min="15018" max="15018" width="2" style="107" customWidth="1"/>
    <col min="15019" max="15019" width="0.5546875" style="107" customWidth="1"/>
    <col min="15020" max="15020" width="8.44140625" style="107" customWidth="1"/>
    <col min="15021" max="15021" width="0.5546875" style="107" customWidth="1"/>
    <col min="15022" max="15022" width="8.44140625" style="107" customWidth="1"/>
    <col min="15023" max="15023" width="0.5546875" style="107" customWidth="1"/>
    <col min="15024" max="15024" width="8.44140625" style="107" customWidth="1"/>
    <col min="15025" max="15025" width="1.88671875" style="107" customWidth="1"/>
    <col min="15026" max="15026" width="50.44140625" style="107" customWidth="1"/>
    <col min="15027" max="15027" width="1.88671875" style="107" customWidth="1"/>
    <col min="15028" max="15028" width="8.44140625" style="107" customWidth="1"/>
    <col min="15029" max="15029" width="0.5546875" style="107" customWidth="1"/>
    <col min="15030" max="15030" width="8.44140625" style="107" customWidth="1"/>
    <col min="15031" max="15031" width="10.5546875" style="107" customWidth="1"/>
    <col min="15032" max="15032" width="19.33203125" style="107" customWidth="1"/>
    <col min="15033" max="15033" width="0.5546875" style="107" customWidth="1"/>
    <col min="15034" max="15034" width="1.109375" style="107" customWidth="1"/>
    <col min="15035" max="15035" width="9.44140625" style="107" customWidth="1"/>
    <col min="15036" max="15036" width="1.109375" style="107" customWidth="1"/>
    <col min="15037" max="15037" width="9.44140625" style="107" customWidth="1"/>
    <col min="15038" max="15039" width="1.109375" style="107" customWidth="1"/>
    <col min="15040" max="15040" width="9.44140625" style="107" customWidth="1"/>
    <col min="15041" max="15042" width="1.109375" style="107" customWidth="1"/>
    <col min="15043" max="15043" width="9.44140625" style="107" customWidth="1"/>
    <col min="15044" max="15045" width="1.109375" style="107" customWidth="1"/>
    <col min="15046" max="15046" width="9.44140625" style="107" customWidth="1"/>
    <col min="15047" max="15273" width="11.44140625" style="107"/>
    <col min="15274" max="15274" width="2" style="107" customWidth="1"/>
    <col min="15275" max="15275" width="0.5546875" style="107" customWidth="1"/>
    <col min="15276" max="15276" width="8.44140625" style="107" customWidth="1"/>
    <col min="15277" max="15277" width="0.5546875" style="107" customWidth="1"/>
    <col min="15278" max="15278" width="8.44140625" style="107" customWidth="1"/>
    <col min="15279" max="15279" width="0.5546875" style="107" customWidth="1"/>
    <col min="15280" max="15280" width="8.44140625" style="107" customWidth="1"/>
    <col min="15281" max="15281" width="1.88671875" style="107" customWidth="1"/>
    <col min="15282" max="15282" width="50.44140625" style="107" customWidth="1"/>
    <col min="15283" max="15283" width="1.88671875" style="107" customWidth="1"/>
    <col min="15284" max="15284" width="8.44140625" style="107" customWidth="1"/>
    <col min="15285" max="15285" width="0.5546875" style="107" customWidth="1"/>
    <col min="15286" max="15286" width="8.44140625" style="107" customWidth="1"/>
    <col min="15287" max="15287" width="10.5546875" style="107" customWidth="1"/>
    <col min="15288" max="15288" width="19.33203125" style="107" customWidth="1"/>
    <col min="15289" max="15289" width="0.5546875" style="107" customWidth="1"/>
    <col min="15290" max="15290" width="1.109375" style="107" customWidth="1"/>
    <col min="15291" max="15291" width="9.44140625" style="107" customWidth="1"/>
    <col min="15292" max="15292" width="1.109375" style="107" customWidth="1"/>
    <col min="15293" max="15293" width="9.44140625" style="107" customWidth="1"/>
    <col min="15294" max="15295" width="1.109375" style="107" customWidth="1"/>
    <col min="15296" max="15296" width="9.44140625" style="107" customWidth="1"/>
    <col min="15297" max="15298" width="1.109375" style="107" customWidth="1"/>
    <col min="15299" max="15299" width="9.44140625" style="107" customWidth="1"/>
    <col min="15300" max="15301" width="1.109375" style="107" customWidth="1"/>
    <col min="15302" max="15302" width="9.44140625" style="107" customWidth="1"/>
    <col min="15303" max="15529" width="11.44140625" style="107"/>
    <col min="15530" max="15530" width="2" style="107" customWidth="1"/>
    <col min="15531" max="15531" width="0.5546875" style="107" customWidth="1"/>
    <col min="15532" max="15532" width="8.44140625" style="107" customWidth="1"/>
    <col min="15533" max="15533" width="0.5546875" style="107" customWidth="1"/>
    <col min="15534" max="15534" width="8.44140625" style="107" customWidth="1"/>
    <col min="15535" max="15535" width="0.5546875" style="107" customWidth="1"/>
    <col min="15536" max="15536" width="8.44140625" style="107" customWidth="1"/>
    <col min="15537" max="15537" width="1.88671875" style="107" customWidth="1"/>
    <col min="15538" max="15538" width="50.44140625" style="107" customWidth="1"/>
    <col min="15539" max="15539" width="1.88671875" style="107" customWidth="1"/>
    <col min="15540" max="15540" width="8.44140625" style="107" customWidth="1"/>
    <col min="15541" max="15541" width="0.5546875" style="107" customWidth="1"/>
    <col min="15542" max="15542" width="8.44140625" style="107" customWidth="1"/>
    <col min="15543" max="15543" width="10.5546875" style="107" customWidth="1"/>
    <col min="15544" max="15544" width="19.33203125" style="107" customWidth="1"/>
    <col min="15545" max="15545" width="0.5546875" style="107" customWidth="1"/>
    <col min="15546" max="15546" width="1.109375" style="107" customWidth="1"/>
    <col min="15547" max="15547" width="9.44140625" style="107" customWidth="1"/>
    <col min="15548" max="15548" width="1.109375" style="107" customWidth="1"/>
    <col min="15549" max="15549" width="9.44140625" style="107" customWidth="1"/>
    <col min="15550" max="15551" width="1.109375" style="107" customWidth="1"/>
    <col min="15552" max="15552" width="9.44140625" style="107" customWidth="1"/>
    <col min="15553" max="15554" width="1.109375" style="107" customWidth="1"/>
    <col min="15555" max="15555" width="9.44140625" style="107" customWidth="1"/>
    <col min="15556" max="15557" width="1.109375" style="107" customWidth="1"/>
    <col min="15558" max="15558" width="9.44140625" style="107" customWidth="1"/>
    <col min="15559" max="15785" width="11.44140625" style="107"/>
    <col min="15786" max="15786" width="2" style="107" customWidth="1"/>
    <col min="15787" max="15787" width="0.5546875" style="107" customWidth="1"/>
    <col min="15788" max="15788" width="8.44140625" style="107" customWidth="1"/>
    <col min="15789" max="15789" width="0.5546875" style="107" customWidth="1"/>
    <col min="15790" max="15790" width="8.44140625" style="107" customWidth="1"/>
    <col min="15791" max="15791" width="0.5546875" style="107" customWidth="1"/>
    <col min="15792" max="15792" width="8.44140625" style="107" customWidth="1"/>
    <col min="15793" max="15793" width="1.88671875" style="107" customWidth="1"/>
    <col min="15794" max="15794" width="50.44140625" style="107" customWidth="1"/>
    <col min="15795" max="15795" width="1.88671875" style="107" customWidth="1"/>
    <col min="15796" max="15796" width="8.44140625" style="107" customWidth="1"/>
    <col min="15797" max="15797" width="0.5546875" style="107" customWidth="1"/>
    <col min="15798" max="15798" width="8.44140625" style="107" customWidth="1"/>
    <col min="15799" max="15799" width="10.5546875" style="107" customWidth="1"/>
    <col min="15800" max="15800" width="19.33203125" style="107" customWidth="1"/>
    <col min="15801" max="15801" width="0.5546875" style="107" customWidth="1"/>
    <col min="15802" max="15802" width="1.109375" style="107" customWidth="1"/>
    <col min="15803" max="15803" width="9.44140625" style="107" customWidth="1"/>
    <col min="15804" max="15804" width="1.109375" style="107" customWidth="1"/>
    <col min="15805" max="15805" width="9.44140625" style="107" customWidth="1"/>
    <col min="15806" max="15807" width="1.109375" style="107" customWidth="1"/>
    <col min="15808" max="15808" width="9.44140625" style="107" customWidth="1"/>
    <col min="15809" max="15810" width="1.109375" style="107" customWidth="1"/>
    <col min="15811" max="15811" width="9.44140625" style="107" customWidth="1"/>
    <col min="15812" max="15813" width="1.109375" style="107" customWidth="1"/>
    <col min="15814" max="15814" width="9.44140625" style="107" customWidth="1"/>
    <col min="15815" max="16041" width="11.44140625" style="107"/>
    <col min="16042" max="16042" width="2" style="107" customWidth="1"/>
    <col min="16043" max="16043" width="0.5546875" style="107" customWidth="1"/>
    <col min="16044" max="16044" width="8.44140625" style="107" customWidth="1"/>
    <col min="16045" max="16045" width="0.5546875" style="107" customWidth="1"/>
    <col min="16046" max="16046" width="8.44140625" style="107" customWidth="1"/>
    <col min="16047" max="16047" width="0.5546875" style="107" customWidth="1"/>
    <col min="16048" max="16048" width="8.44140625" style="107" customWidth="1"/>
    <col min="16049" max="16049" width="1.88671875" style="107" customWidth="1"/>
    <col min="16050" max="16050" width="50.44140625" style="107" customWidth="1"/>
    <col min="16051" max="16051" width="1.88671875" style="107" customWidth="1"/>
    <col min="16052" max="16052" width="8.44140625" style="107" customWidth="1"/>
    <col min="16053" max="16053" width="0.5546875" style="107" customWidth="1"/>
    <col min="16054" max="16054" width="8.44140625" style="107" customWidth="1"/>
    <col min="16055" max="16055" width="10.5546875" style="107" customWidth="1"/>
    <col min="16056" max="16056" width="19.33203125" style="107" customWidth="1"/>
    <col min="16057" max="16057" width="0.5546875" style="107" customWidth="1"/>
    <col min="16058" max="16058" width="1.109375" style="107" customWidth="1"/>
    <col min="16059" max="16059" width="9.44140625" style="107" customWidth="1"/>
    <col min="16060" max="16060" width="1.109375" style="107" customWidth="1"/>
    <col min="16061" max="16061" width="9.44140625" style="107" customWidth="1"/>
    <col min="16062" max="16063" width="1.109375" style="107" customWidth="1"/>
    <col min="16064" max="16064" width="9.44140625" style="107" customWidth="1"/>
    <col min="16065" max="16066" width="1.109375" style="107" customWidth="1"/>
    <col min="16067" max="16067" width="9.44140625" style="107" customWidth="1"/>
    <col min="16068" max="16069" width="1.109375" style="107" customWidth="1"/>
    <col min="16070" max="16070" width="9.44140625" style="107" customWidth="1"/>
    <col min="16071" max="16384" width="11.44140625" style="107"/>
  </cols>
  <sheetData>
    <row r="1" spans="2:25" ht="13.8">
      <c r="B1" s="137"/>
      <c r="C1" s="137"/>
      <c r="D1" s="137"/>
      <c r="E1" s="137"/>
      <c r="F1" s="137"/>
      <c r="G1" s="137"/>
      <c r="H1" s="137"/>
      <c r="I1" s="137"/>
      <c r="J1" s="137"/>
    </row>
    <row r="2" spans="2:25" s="109" customFormat="1" ht="13.8">
      <c r="B2" s="49" t="s">
        <v>168</v>
      </c>
      <c r="C2" s="707" t="s">
        <v>233</v>
      </c>
      <c r="D2" s="707" t="s">
        <v>254</v>
      </c>
      <c r="E2" s="707" t="s">
        <v>255</v>
      </c>
      <c r="F2" s="736" t="s">
        <v>2</v>
      </c>
      <c r="G2" s="736" t="s">
        <v>1</v>
      </c>
      <c r="H2" s="4"/>
      <c r="I2" s="719">
        <v>2022</v>
      </c>
      <c r="J2" s="709">
        <v>2023</v>
      </c>
      <c r="K2" s="728" t="s">
        <v>2</v>
      </c>
      <c r="N2" s="707" t="s">
        <v>54</v>
      </c>
      <c r="O2" s="707" t="s">
        <v>227</v>
      </c>
      <c r="P2" s="707" t="s">
        <v>232</v>
      </c>
      <c r="Q2" s="707" t="s">
        <v>233</v>
      </c>
      <c r="R2" s="709">
        <v>2022</v>
      </c>
      <c r="U2" s="707" t="s">
        <v>242</v>
      </c>
      <c r="V2" s="707" t="s">
        <v>253</v>
      </c>
      <c r="W2" s="707" t="s">
        <v>254</v>
      </c>
      <c r="X2" s="707" t="s">
        <v>255</v>
      </c>
      <c r="Y2" s="709">
        <v>2023</v>
      </c>
    </row>
    <row r="3" spans="2:25" ht="13.8">
      <c r="B3" s="5" t="s">
        <v>3</v>
      </c>
      <c r="C3" s="708"/>
      <c r="D3" s="708"/>
      <c r="E3" s="708"/>
      <c r="F3" s="737"/>
      <c r="G3" s="737"/>
      <c r="H3" s="4"/>
      <c r="I3" s="720"/>
      <c r="J3" s="727"/>
      <c r="K3" s="729"/>
      <c r="N3" s="708"/>
      <c r="O3" s="708"/>
      <c r="P3" s="708"/>
      <c r="Q3" s="708"/>
      <c r="R3" s="708"/>
      <c r="U3" s="708"/>
      <c r="V3" s="708"/>
      <c r="W3" s="708"/>
      <c r="X3" s="708"/>
      <c r="Y3" s="708"/>
    </row>
    <row r="4" spans="2:25" s="366" customFormat="1" ht="13.8">
      <c r="B4" s="202" t="s">
        <v>169</v>
      </c>
      <c r="C4" s="367"/>
      <c r="D4" s="367"/>
      <c r="E4" s="367"/>
      <c r="F4" s="367"/>
      <c r="G4" s="368"/>
      <c r="H4" s="320"/>
      <c r="I4" s="369"/>
      <c r="J4" s="367"/>
      <c r="K4" s="368"/>
      <c r="N4" s="367"/>
      <c r="O4" s="367"/>
      <c r="P4" s="367"/>
      <c r="Q4" s="367"/>
      <c r="R4" s="367"/>
      <c r="U4" s="367"/>
      <c r="V4" s="367"/>
      <c r="W4" s="367"/>
      <c r="X4" s="367"/>
      <c r="Y4" s="367"/>
    </row>
    <row r="5" spans="2:25" s="366" customFormat="1" ht="12.75" customHeight="1">
      <c r="B5" s="97" t="s">
        <v>170</v>
      </c>
      <c r="C5" s="83">
        <v>464</v>
      </c>
      <c r="D5" s="83">
        <v>-137</v>
      </c>
      <c r="E5" s="84">
        <v>-1861</v>
      </c>
      <c r="F5" s="198" t="s">
        <v>236</v>
      </c>
      <c r="G5" s="105">
        <v>12.583941605839415</v>
      </c>
      <c r="H5" s="75"/>
      <c r="I5" s="85">
        <v>2234</v>
      </c>
      <c r="J5" s="84">
        <v>-1277</v>
      </c>
      <c r="K5" s="105" t="s">
        <v>236</v>
      </c>
      <c r="L5" s="380"/>
      <c r="M5" s="380"/>
      <c r="N5" s="83">
        <v>267</v>
      </c>
      <c r="O5" s="83">
        <v>810</v>
      </c>
      <c r="P5" s="83">
        <v>693</v>
      </c>
      <c r="Q5" s="83">
        <v>464</v>
      </c>
      <c r="R5" s="83">
        <v>2234</v>
      </c>
      <c r="U5" s="83">
        <v>341</v>
      </c>
      <c r="V5" s="83">
        <v>380</v>
      </c>
      <c r="W5" s="83">
        <v>-137</v>
      </c>
      <c r="X5" s="83">
        <v>-1861</v>
      </c>
      <c r="Y5" s="83">
        <v>-1277</v>
      </c>
    </row>
    <row r="6" spans="2:25" s="366" customFormat="1" ht="12.75" customHeight="1">
      <c r="B6" s="97" t="s">
        <v>259</v>
      </c>
      <c r="C6" s="83">
        <v>-58</v>
      </c>
      <c r="D6" s="83">
        <v>-44</v>
      </c>
      <c r="E6" s="84">
        <v>133</v>
      </c>
      <c r="F6" s="198" t="s">
        <v>236</v>
      </c>
      <c r="G6" s="105" t="s">
        <v>236</v>
      </c>
      <c r="H6" s="75"/>
      <c r="I6" s="85">
        <v>-446</v>
      </c>
      <c r="J6" s="84">
        <v>-94</v>
      </c>
      <c r="K6" s="105">
        <v>-0.78923766816143504</v>
      </c>
      <c r="L6" s="299"/>
      <c r="M6" s="380"/>
      <c r="N6" s="83">
        <v>-115</v>
      </c>
      <c r="O6" s="83">
        <v>-132</v>
      </c>
      <c r="P6" s="83">
        <v>-141</v>
      </c>
      <c r="Q6" s="83">
        <v>-58</v>
      </c>
      <c r="R6" s="83">
        <v>-446</v>
      </c>
      <c r="U6" s="83">
        <v>-89</v>
      </c>
      <c r="V6" s="83">
        <v>-94</v>
      </c>
      <c r="W6" s="83">
        <v>-44</v>
      </c>
      <c r="X6" s="83">
        <v>133</v>
      </c>
      <c r="Y6" s="83">
        <v>-94</v>
      </c>
    </row>
    <row r="7" spans="2:25" s="366" customFormat="1" ht="12.75" customHeight="1">
      <c r="B7" s="97" t="s">
        <v>172</v>
      </c>
      <c r="C7" s="83">
        <v>676</v>
      </c>
      <c r="D7" s="83">
        <v>798</v>
      </c>
      <c r="E7" s="84">
        <v>718</v>
      </c>
      <c r="F7" s="198">
        <v>6.2130177514792884E-2</v>
      </c>
      <c r="G7" s="105">
        <v>-0.10025062656641603</v>
      </c>
      <c r="H7" s="75"/>
      <c r="I7" s="85">
        <v>2551</v>
      </c>
      <c r="J7" s="84">
        <v>3016</v>
      </c>
      <c r="K7" s="105">
        <v>0.18228145825166608</v>
      </c>
      <c r="L7" s="299"/>
      <c r="M7" s="380"/>
      <c r="N7" s="83">
        <v>589</v>
      </c>
      <c r="O7" s="83">
        <v>629</v>
      </c>
      <c r="P7" s="83">
        <v>657</v>
      </c>
      <c r="Q7" s="83">
        <v>676</v>
      </c>
      <c r="R7" s="83">
        <v>2551</v>
      </c>
      <c r="U7" s="83">
        <v>709</v>
      </c>
      <c r="V7" s="83">
        <v>791</v>
      </c>
      <c r="W7" s="83">
        <v>798</v>
      </c>
      <c r="X7" s="83">
        <v>718</v>
      </c>
      <c r="Y7" s="83">
        <v>3016</v>
      </c>
    </row>
    <row r="8" spans="2:25" s="366" customFormat="1" ht="12.75" customHeight="1">
      <c r="B8" s="97" t="s">
        <v>173</v>
      </c>
      <c r="C8" s="83">
        <v>58</v>
      </c>
      <c r="D8" s="83">
        <v>55</v>
      </c>
      <c r="E8" s="84">
        <v>55</v>
      </c>
      <c r="F8" s="198">
        <v>-5.1724137931034475E-2</v>
      </c>
      <c r="G8" s="105">
        <v>0</v>
      </c>
      <c r="H8" s="75"/>
      <c r="I8" s="85">
        <v>214</v>
      </c>
      <c r="J8" s="84">
        <v>220</v>
      </c>
      <c r="K8" s="105">
        <v>2.8037383177569986E-2</v>
      </c>
      <c r="L8" s="299"/>
      <c r="M8" s="380"/>
      <c r="N8" s="83">
        <v>51</v>
      </c>
      <c r="O8" s="83">
        <v>49</v>
      </c>
      <c r="P8" s="83">
        <v>56</v>
      </c>
      <c r="Q8" s="83">
        <v>58</v>
      </c>
      <c r="R8" s="83">
        <v>214</v>
      </c>
      <c r="U8" s="83">
        <v>56</v>
      </c>
      <c r="V8" s="83">
        <v>54</v>
      </c>
      <c r="W8" s="83">
        <v>55</v>
      </c>
      <c r="X8" s="83">
        <v>55</v>
      </c>
      <c r="Y8" s="83">
        <v>220</v>
      </c>
    </row>
    <row r="9" spans="2:25" s="366" customFormat="1" ht="12.75" customHeight="1">
      <c r="B9" s="97" t="s">
        <v>174</v>
      </c>
      <c r="C9" s="83">
        <v>10</v>
      </c>
      <c r="D9" s="83">
        <v>11</v>
      </c>
      <c r="E9" s="84">
        <v>7</v>
      </c>
      <c r="F9" s="198">
        <v>-0.30000000000000004</v>
      </c>
      <c r="G9" s="105">
        <v>-0.36363636363636365</v>
      </c>
      <c r="H9" s="75"/>
      <c r="I9" s="85">
        <v>43</v>
      </c>
      <c r="J9" s="84">
        <v>37</v>
      </c>
      <c r="K9" s="105">
        <v>-0.13953488372093026</v>
      </c>
      <c r="L9" s="299"/>
      <c r="M9" s="380"/>
      <c r="N9" s="83">
        <v>11</v>
      </c>
      <c r="O9" s="83">
        <v>11</v>
      </c>
      <c r="P9" s="83">
        <v>11</v>
      </c>
      <c r="Q9" s="83">
        <v>10</v>
      </c>
      <c r="R9" s="83">
        <v>43</v>
      </c>
      <c r="U9" s="83">
        <v>10</v>
      </c>
      <c r="V9" s="83">
        <v>9</v>
      </c>
      <c r="W9" s="83">
        <v>11</v>
      </c>
      <c r="X9" s="83">
        <v>7</v>
      </c>
      <c r="Y9" s="83">
        <v>37</v>
      </c>
    </row>
    <row r="10" spans="2:25" s="366" customFormat="1" ht="12.75" customHeight="1">
      <c r="B10" s="97" t="s">
        <v>175</v>
      </c>
      <c r="C10" s="83">
        <v>75</v>
      </c>
      <c r="D10" s="83">
        <v>108</v>
      </c>
      <c r="E10" s="84">
        <v>112</v>
      </c>
      <c r="F10" s="198">
        <v>0.4933333333333334</v>
      </c>
      <c r="G10" s="105">
        <v>3.7037037037036979E-2</v>
      </c>
      <c r="H10" s="75"/>
      <c r="I10" s="85">
        <v>375</v>
      </c>
      <c r="J10" s="84">
        <v>383</v>
      </c>
      <c r="K10" s="105">
        <v>2.1333333333333426E-2</v>
      </c>
      <c r="L10" s="299"/>
      <c r="M10" s="380"/>
      <c r="N10" s="83">
        <v>87</v>
      </c>
      <c r="O10" s="83">
        <v>101</v>
      </c>
      <c r="P10" s="83">
        <v>112</v>
      </c>
      <c r="Q10" s="83">
        <v>75</v>
      </c>
      <c r="R10" s="83">
        <v>375</v>
      </c>
      <c r="U10" s="83">
        <v>84</v>
      </c>
      <c r="V10" s="83">
        <v>79</v>
      </c>
      <c r="W10" s="83">
        <v>108</v>
      </c>
      <c r="X10" s="83">
        <v>112</v>
      </c>
      <c r="Y10" s="83">
        <v>383</v>
      </c>
    </row>
    <row r="11" spans="2:25" s="366" customFormat="1" ht="12.75" customHeight="1">
      <c r="B11" s="97" t="s">
        <v>176</v>
      </c>
      <c r="C11" s="83">
        <v>156</v>
      </c>
      <c r="D11" s="83">
        <v>0</v>
      </c>
      <c r="E11" s="84">
        <v>860</v>
      </c>
      <c r="F11" s="198">
        <v>4.5128205128205128</v>
      </c>
      <c r="G11" s="105" t="s">
        <v>236</v>
      </c>
      <c r="H11" s="75"/>
      <c r="I11" s="85">
        <v>822</v>
      </c>
      <c r="J11" s="84">
        <v>1020</v>
      </c>
      <c r="K11" s="105">
        <v>0.24087591240875916</v>
      </c>
      <c r="L11" s="299"/>
      <c r="M11" s="380"/>
      <c r="N11" s="83">
        <v>197</v>
      </c>
      <c r="O11" s="83">
        <v>185</v>
      </c>
      <c r="P11" s="83">
        <v>284</v>
      </c>
      <c r="Q11" s="83">
        <v>156</v>
      </c>
      <c r="R11" s="83">
        <v>822</v>
      </c>
      <c r="U11" s="83">
        <v>85</v>
      </c>
      <c r="V11" s="83">
        <v>75</v>
      </c>
      <c r="W11" s="83">
        <v>0</v>
      </c>
      <c r="X11" s="83">
        <v>860</v>
      </c>
      <c r="Y11" s="83">
        <v>1020</v>
      </c>
    </row>
    <row r="12" spans="2:25" s="366" customFormat="1" ht="12.75" customHeight="1">
      <c r="B12" s="97" t="s">
        <v>177</v>
      </c>
      <c r="C12" s="83">
        <v>-112</v>
      </c>
      <c r="D12" s="83">
        <v>111</v>
      </c>
      <c r="E12" s="84">
        <v>118</v>
      </c>
      <c r="F12" s="198" t="s">
        <v>236</v>
      </c>
      <c r="G12" s="105">
        <v>6.3063063063063085E-2</v>
      </c>
      <c r="H12" s="75"/>
      <c r="I12" s="85">
        <v>139</v>
      </c>
      <c r="J12" s="84">
        <v>426</v>
      </c>
      <c r="K12" s="105">
        <v>2.064748201438849</v>
      </c>
      <c r="L12" s="299"/>
      <c r="M12" s="380"/>
      <c r="N12" s="83">
        <v>70</v>
      </c>
      <c r="O12" s="83">
        <v>107</v>
      </c>
      <c r="P12" s="83">
        <v>74</v>
      </c>
      <c r="Q12" s="83">
        <v>-112</v>
      </c>
      <c r="R12" s="83">
        <v>139</v>
      </c>
      <c r="U12" s="83">
        <v>99</v>
      </c>
      <c r="V12" s="83">
        <v>98</v>
      </c>
      <c r="W12" s="83">
        <v>111</v>
      </c>
      <c r="X12" s="83">
        <v>118</v>
      </c>
      <c r="Y12" s="83">
        <v>426</v>
      </c>
    </row>
    <row r="13" spans="2:25" s="366" customFormat="1" ht="12.75" customHeight="1">
      <c r="B13" s="97" t="s">
        <v>122</v>
      </c>
      <c r="C13" s="83">
        <v>25</v>
      </c>
      <c r="D13" s="83">
        <v>506</v>
      </c>
      <c r="E13" s="84">
        <v>1782</v>
      </c>
      <c r="F13" s="198">
        <v>70.28</v>
      </c>
      <c r="G13" s="105">
        <v>2.5217391304347827</v>
      </c>
      <c r="H13" s="75"/>
      <c r="I13" s="85">
        <v>123</v>
      </c>
      <c r="J13" s="84">
        <v>2288</v>
      </c>
      <c r="K13" s="105">
        <v>17.601626016260163</v>
      </c>
      <c r="L13" s="299"/>
      <c r="M13" s="380"/>
      <c r="N13" s="83">
        <v>0</v>
      </c>
      <c r="O13" s="83">
        <v>0</v>
      </c>
      <c r="P13" s="83">
        <v>98</v>
      </c>
      <c r="Q13" s="83">
        <v>25</v>
      </c>
      <c r="R13" s="83">
        <v>123</v>
      </c>
      <c r="U13" s="83">
        <v>0</v>
      </c>
      <c r="V13" s="83">
        <v>0</v>
      </c>
      <c r="W13" s="83">
        <v>506</v>
      </c>
      <c r="X13" s="83">
        <v>1782</v>
      </c>
      <c r="Y13" s="83">
        <v>2288</v>
      </c>
    </row>
    <row r="14" spans="2:25" s="366" customFormat="1" ht="12.75" customHeight="1">
      <c r="B14" s="97" t="s">
        <v>178</v>
      </c>
      <c r="C14" s="83">
        <v>7</v>
      </c>
      <c r="D14" s="83">
        <v>3</v>
      </c>
      <c r="E14" s="84">
        <v>-12</v>
      </c>
      <c r="F14" s="198" t="s">
        <v>236</v>
      </c>
      <c r="G14" s="105" t="s">
        <v>236</v>
      </c>
      <c r="H14" s="75"/>
      <c r="I14" s="85">
        <v>8</v>
      </c>
      <c r="J14" s="84">
        <v>3</v>
      </c>
      <c r="K14" s="105">
        <v>-0.625</v>
      </c>
      <c r="L14" s="299"/>
      <c r="M14" s="380"/>
      <c r="N14" s="83">
        <v>0</v>
      </c>
      <c r="O14" s="83">
        <v>1</v>
      </c>
      <c r="P14" s="83">
        <v>0</v>
      </c>
      <c r="Q14" s="83">
        <v>7</v>
      </c>
      <c r="R14" s="83">
        <v>8</v>
      </c>
      <c r="U14" s="83">
        <v>4</v>
      </c>
      <c r="V14" s="83">
        <v>8</v>
      </c>
      <c r="W14" s="83">
        <v>3</v>
      </c>
      <c r="X14" s="83">
        <v>-12</v>
      </c>
      <c r="Y14" s="83">
        <v>3</v>
      </c>
    </row>
    <row r="15" spans="2:25" s="366" customFormat="1" ht="12.75" customHeight="1">
      <c r="B15" s="97" t="s">
        <v>239</v>
      </c>
      <c r="C15" s="83">
        <v>30</v>
      </c>
      <c r="D15" s="83">
        <v>-12</v>
      </c>
      <c r="E15" s="84">
        <v>-204</v>
      </c>
      <c r="F15" s="199" t="s">
        <v>236</v>
      </c>
      <c r="G15" s="139">
        <v>16</v>
      </c>
      <c r="H15" s="317"/>
      <c r="I15" s="85">
        <v>-370</v>
      </c>
      <c r="J15" s="84">
        <v>-109</v>
      </c>
      <c r="K15" s="139">
        <v>-0.70540540540540542</v>
      </c>
      <c r="L15" s="299"/>
      <c r="M15" s="380"/>
      <c r="N15" s="83">
        <v>272</v>
      </c>
      <c r="O15" s="83">
        <v>-410</v>
      </c>
      <c r="P15" s="83">
        <v>-262</v>
      </c>
      <c r="Q15" s="83">
        <v>30</v>
      </c>
      <c r="R15" s="83">
        <v>-370</v>
      </c>
      <c r="U15" s="83">
        <v>198</v>
      </c>
      <c r="V15" s="83">
        <v>-91</v>
      </c>
      <c r="W15" s="83">
        <v>-12</v>
      </c>
      <c r="X15" s="83">
        <v>-204</v>
      </c>
      <c r="Y15" s="83">
        <v>-109</v>
      </c>
    </row>
    <row r="16" spans="2:25" s="366" customFormat="1" ht="12.75" customHeight="1">
      <c r="B16" s="365" t="s">
        <v>103</v>
      </c>
      <c r="C16" s="86">
        <v>1331</v>
      </c>
      <c r="D16" s="86">
        <v>1399</v>
      </c>
      <c r="E16" s="86">
        <v>1708</v>
      </c>
      <c r="F16" s="197">
        <v>0.2832456799398948</v>
      </c>
      <c r="G16" s="87">
        <v>0.2208720514653324</v>
      </c>
      <c r="H16" s="88"/>
      <c r="I16" s="86">
        <v>5693</v>
      </c>
      <c r="J16" s="86">
        <v>5913</v>
      </c>
      <c r="K16" s="87">
        <v>3.8643948708940723E-2</v>
      </c>
      <c r="L16" s="299"/>
      <c r="M16" s="380"/>
      <c r="N16" s="86">
        <v>1429</v>
      </c>
      <c r="O16" s="86">
        <v>1351</v>
      </c>
      <c r="P16" s="86">
        <v>1582</v>
      </c>
      <c r="Q16" s="86">
        <v>1331</v>
      </c>
      <c r="R16" s="86">
        <v>5693</v>
      </c>
      <c r="U16" s="86">
        <v>1497</v>
      </c>
      <c r="V16" s="86">
        <v>1309</v>
      </c>
      <c r="W16" s="86">
        <v>1399</v>
      </c>
      <c r="X16" s="86">
        <v>1708</v>
      </c>
      <c r="Y16" s="86">
        <v>5913</v>
      </c>
    </row>
    <row r="17" spans="2:25" s="366" customFormat="1" ht="12.75" customHeight="1">
      <c r="B17" s="138" t="s">
        <v>179</v>
      </c>
      <c r="C17" s="83"/>
      <c r="D17" s="83"/>
      <c r="E17" s="83"/>
      <c r="F17" s="199"/>
      <c r="G17" s="139"/>
      <c r="H17" s="320"/>
      <c r="I17" s="370"/>
      <c r="K17" s="139"/>
      <c r="L17" s="299"/>
      <c r="M17" s="380"/>
      <c r="N17" s="83"/>
      <c r="O17" s="83"/>
      <c r="P17" s="83"/>
      <c r="Q17" s="83"/>
      <c r="R17" s="83"/>
      <c r="U17" s="83"/>
      <c r="V17" s="83"/>
      <c r="W17" s="83"/>
      <c r="X17" s="83"/>
      <c r="Y17" s="83"/>
    </row>
    <row r="18" spans="2:25" s="366" customFormat="1" ht="12.75" customHeight="1">
      <c r="B18" s="108" t="s">
        <v>180</v>
      </c>
      <c r="C18" s="83">
        <v>-1314</v>
      </c>
      <c r="D18" s="83">
        <v>-1500</v>
      </c>
      <c r="E18" s="84">
        <v>-1545</v>
      </c>
      <c r="F18" s="198">
        <v>0.17579908675799083</v>
      </c>
      <c r="G18" s="105">
        <v>3.0000000000000027E-2</v>
      </c>
      <c r="H18" s="143"/>
      <c r="I18" s="85">
        <v>-4006</v>
      </c>
      <c r="J18" s="84">
        <v>-5673</v>
      </c>
      <c r="K18" s="105">
        <v>0.41612581128307546</v>
      </c>
      <c r="L18" s="299"/>
      <c r="M18" s="380"/>
      <c r="N18" s="83">
        <v>-797</v>
      </c>
      <c r="O18" s="83">
        <v>-828</v>
      </c>
      <c r="P18" s="83">
        <v>-1067</v>
      </c>
      <c r="Q18" s="83">
        <v>-1314</v>
      </c>
      <c r="R18" s="83">
        <v>-4006</v>
      </c>
      <c r="U18" s="83">
        <v>-1262</v>
      </c>
      <c r="V18" s="83">
        <v>-1366</v>
      </c>
      <c r="W18" s="83">
        <v>-1500</v>
      </c>
      <c r="X18" s="83">
        <v>-1545</v>
      </c>
      <c r="Y18" s="83">
        <v>-5673</v>
      </c>
    </row>
    <row r="19" spans="2:25" s="366" customFormat="1" ht="12.75" customHeight="1">
      <c r="B19" s="108" t="s">
        <v>181</v>
      </c>
      <c r="C19" s="83">
        <v>-2</v>
      </c>
      <c r="D19" s="83">
        <v>0</v>
      </c>
      <c r="E19" s="84">
        <v>-1</v>
      </c>
      <c r="F19" s="198">
        <v>-0.5</v>
      </c>
      <c r="G19" s="105" t="s">
        <v>236</v>
      </c>
      <c r="H19" s="143"/>
      <c r="I19" s="85">
        <v>-2</v>
      </c>
      <c r="J19" s="84">
        <v>-5</v>
      </c>
      <c r="K19" s="105">
        <v>1.5</v>
      </c>
      <c r="L19" s="299"/>
      <c r="M19" s="380"/>
      <c r="N19" s="83">
        <v>0</v>
      </c>
      <c r="O19" s="83">
        <v>0</v>
      </c>
      <c r="P19" s="83">
        <v>0</v>
      </c>
      <c r="Q19" s="83">
        <v>-2</v>
      </c>
      <c r="R19" s="83">
        <v>-2</v>
      </c>
      <c r="U19" s="83">
        <v>-2</v>
      </c>
      <c r="V19" s="83">
        <v>-2</v>
      </c>
      <c r="W19" s="83">
        <v>0</v>
      </c>
      <c r="X19" s="83">
        <v>-1</v>
      </c>
      <c r="Y19" s="83">
        <v>-5</v>
      </c>
    </row>
    <row r="20" spans="2:25" s="366" customFormat="1" ht="12.75" customHeight="1">
      <c r="B20" s="108" t="s">
        <v>240</v>
      </c>
      <c r="C20" s="83">
        <v>-18</v>
      </c>
      <c r="D20" s="83">
        <v>0</v>
      </c>
      <c r="E20" s="84">
        <v>0</v>
      </c>
      <c r="F20" s="198" t="s">
        <v>236</v>
      </c>
      <c r="G20" s="105" t="s">
        <v>236</v>
      </c>
      <c r="H20" s="143"/>
      <c r="I20" s="85">
        <v>-18</v>
      </c>
      <c r="J20" s="84">
        <v>0</v>
      </c>
      <c r="K20" s="105" t="s">
        <v>236</v>
      </c>
      <c r="L20" s="299"/>
      <c r="M20" s="380"/>
      <c r="N20" s="83">
        <v>0</v>
      </c>
      <c r="O20" s="83">
        <v>0</v>
      </c>
      <c r="P20" s="83">
        <v>0</v>
      </c>
      <c r="Q20" s="83">
        <v>-18</v>
      </c>
      <c r="R20" s="83">
        <v>-18</v>
      </c>
      <c r="U20" s="83">
        <v>0</v>
      </c>
      <c r="V20" s="83">
        <v>0</v>
      </c>
      <c r="W20" s="83">
        <v>0</v>
      </c>
      <c r="X20" s="83">
        <v>0</v>
      </c>
      <c r="Y20" s="83">
        <v>0</v>
      </c>
    </row>
    <row r="21" spans="2:25" s="366" customFormat="1" ht="12.75" customHeight="1">
      <c r="B21" s="97" t="s">
        <v>182</v>
      </c>
      <c r="C21" s="83">
        <v>241</v>
      </c>
      <c r="D21" s="83">
        <v>224</v>
      </c>
      <c r="E21" s="84">
        <v>32</v>
      </c>
      <c r="F21" s="198">
        <v>-0.86721991701244816</v>
      </c>
      <c r="G21" s="105">
        <v>-0.85714285714285721</v>
      </c>
      <c r="H21" s="143"/>
      <c r="I21" s="85">
        <v>643</v>
      </c>
      <c r="J21" s="84">
        <v>583</v>
      </c>
      <c r="K21" s="105">
        <v>-9.3312597200622127E-2</v>
      </c>
      <c r="L21" s="299"/>
      <c r="M21" s="380"/>
      <c r="N21" s="83">
        <v>38</v>
      </c>
      <c r="O21" s="83">
        <v>192</v>
      </c>
      <c r="P21" s="83">
        <v>172</v>
      </c>
      <c r="Q21" s="83">
        <v>241</v>
      </c>
      <c r="R21" s="83">
        <v>643</v>
      </c>
      <c r="U21" s="83">
        <v>128</v>
      </c>
      <c r="V21" s="83">
        <v>199</v>
      </c>
      <c r="W21" s="83">
        <v>224</v>
      </c>
      <c r="X21" s="83">
        <v>32</v>
      </c>
      <c r="Y21" s="83">
        <v>583</v>
      </c>
    </row>
    <row r="22" spans="2:25" s="366" customFormat="1" ht="12.75" customHeight="1">
      <c r="B22" s="97" t="s">
        <v>183</v>
      </c>
      <c r="C22" s="83">
        <v>-96</v>
      </c>
      <c r="D22" s="83">
        <v>-73</v>
      </c>
      <c r="E22" s="84">
        <v>-61</v>
      </c>
      <c r="F22" s="198">
        <v>-0.36458333333333337</v>
      </c>
      <c r="G22" s="105">
        <v>-0.16438356164383561</v>
      </c>
      <c r="H22" s="143"/>
      <c r="I22" s="85">
        <v>-740</v>
      </c>
      <c r="J22" s="84">
        <v>-337</v>
      </c>
      <c r="K22" s="105">
        <v>-0.54459459459459458</v>
      </c>
      <c r="L22" s="299"/>
      <c r="M22" s="380"/>
      <c r="N22" s="83">
        <v>-86</v>
      </c>
      <c r="O22" s="83">
        <v>-419</v>
      </c>
      <c r="P22" s="83">
        <v>-139</v>
      </c>
      <c r="Q22" s="83">
        <v>-96</v>
      </c>
      <c r="R22" s="83">
        <v>-740</v>
      </c>
      <c r="U22" s="83">
        <v>-82</v>
      </c>
      <c r="V22" s="83">
        <v>-121</v>
      </c>
      <c r="W22" s="83">
        <v>-73</v>
      </c>
      <c r="X22" s="83">
        <v>-61</v>
      </c>
      <c r="Y22" s="83">
        <v>-337</v>
      </c>
    </row>
    <row r="23" spans="2:25" s="366" customFormat="1" ht="12.75" customHeight="1">
      <c r="B23" s="97" t="s">
        <v>184</v>
      </c>
      <c r="C23" s="83">
        <v>53</v>
      </c>
      <c r="D23" s="83">
        <v>26</v>
      </c>
      <c r="E23" s="84">
        <v>11</v>
      </c>
      <c r="F23" s="198">
        <v>-0.79245283018867929</v>
      </c>
      <c r="G23" s="105">
        <v>-0.57692307692307687</v>
      </c>
      <c r="H23" s="143"/>
      <c r="I23" s="85">
        <v>99</v>
      </c>
      <c r="J23" s="84">
        <v>85</v>
      </c>
      <c r="K23" s="105">
        <v>-0.14141414141414144</v>
      </c>
      <c r="L23" s="299"/>
      <c r="M23" s="380"/>
      <c r="N23" s="83">
        <v>0</v>
      </c>
      <c r="O23" s="83">
        <v>18</v>
      </c>
      <c r="P23" s="83">
        <v>28</v>
      </c>
      <c r="Q23" s="83">
        <v>53</v>
      </c>
      <c r="R23" s="83">
        <v>99</v>
      </c>
      <c r="U23" s="83">
        <v>27</v>
      </c>
      <c r="V23" s="83">
        <v>21</v>
      </c>
      <c r="W23" s="83">
        <v>26</v>
      </c>
      <c r="X23" s="83">
        <v>11</v>
      </c>
      <c r="Y23" s="83">
        <v>85</v>
      </c>
    </row>
    <row r="24" spans="2:25" s="366" customFormat="1" ht="12.75" customHeight="1">
      <c r="B24" s="97" t="s">
        <v>185</v>
      </c>
      <c r="C24" s="83">
        <v>6</v>
      </c>
      <c r="D24" s="83">
        <v>2</v>
      </c>
      <c r="E24" s="84">
        <v>1</v>
      </c>
      <c r="F24" s="198">
        <v>-0.83333333333333337</v>
      </c>
      <c r="G24" s="105">
        <v>-0.5</v>
      </c>
      <c r="H24" s="143"/>
      <c r="I24" s="85">
        <v>8</v>
      </c>
      <c r="J24" s="84">
        <v>15</v>
      </c>
      <c r="K24" s="105">
        <v>0.875</v>
      </c>
      <c r="L24" s="299"/>
      <c r="M24" s="380"/>
      <c r="N24" s="83">
        <v>2</v>
      </c>
      <c r="O24" s="83">
        <v>0</v>
      </c>
      <c r="P24" s="83">
        <v>0</v>
      </c>
      <c r="Q24" s="83">
        <v>6</v>
      </c>
      <c r="R24" s="83">
        <v>8</v>
      </c>
      <c r="U24" s="83">
        <v>2</v>
      </c>
      <c r="V24" s="83">
        <v>10</v>
      </c>
      <c r="W24" s="83">
        <v>2</v>
      </c>
      <c r="X24" s="83">
        <v>1</v>
      </c>
      <c r="Y24" s="83">
        <v>15</v>
      </c>
    </row>
    <row r="25" spans="2:25" s="366" customFormat="1" ht="12.75" customHeight="1">
      <c r="B25" s="365" t="s">
        <v>104</v>
      </c>
      <c r="C25" s="86">
        <v>-1130</v>
      </c>
      <c r="D25" s="86">
        <v>-1321</v>
      </c>
      <c r="E25" s="86">
        <v>-1563</v>
      </c>
      <c r="F25" s="197">
        <v>0.38318584070796469</v>
      </c>
      <c r="G25" s="87">
        <v>0.18319454958364867</v>
      </c>
      <c r="H25" s="88"/>
      <c r="I25" s="89">
        <v>-4016</v>
      </c>
      <c r="J25" s="86">
        <v>-5332</v>
      </c>
      <c r="K25" s="87">
        <v>0.32768924302788838</v>
      </c>
      <c r="L25" s="299"/>
      <c r="M25" s="380"/>
      <c r="N25" s="86">
        <v>-843</v>
      </c>
      <c r="O25" s="86">
        <v>-1037</v>
      </c>
      <c r="P25" s="86">
        <v>-1006</v>
      </c>
      <c r="Q25" s="86">
        <v>-1130</v>
      </c>
      <c r="R25" s="86">
        <v>-4016</v>
      </c>
      <c r="U25" s="86">
        <v>-1189</v>
      </c>
      <c r="V25" s="86">
        <v>-1259</v>
      </c>
      <c r="W25" s="86">
        <v>-1321</v>
      </c>
      <c r="X25" s="86">
        <v>-1563</v>
      </c>
      <c r="Y25" s="86">
        <v>-5332</v>
      </c>
    </row>
    <row r="26" spans="2:25" s="366" customFormat="1" ht="12.75" customHeight="1">
      <c r="B26" s="138" t="s">
        <v>186</v>
      </c>
      <c r="C26" s="201"/>
      <c r="D26" s="201"/>
      <c r="E26" s="201"/>
      <c r="F26" s="199"/>
      <c r="G26" s="139"/>
      <c r="H26" s="320"/>
      <c r="I26" s="370"/>
      <c r="K26" s="139"/>
      <c r="L26" s="299"/>
      <c r="M26" s="380"/>
      <c r="N26" s="201"/>
      <c r="O26" s="201"/>
      <c r="P26" s="201"/>
      <c r="Q26" s="201"/>
      <c r="R26" s="201"/>
      <c r="U26" s="201"/>
      <c r="V26" s="201"/>
      <c r="W26" s="201"/>
      <c r="X26" s="201"/>
      <c r="Y26" s="201"/>
    </row>
    <row r="27" spans="2:25" s="366" customFormat="1" ht="12.75" customHeight="1">
      <c r="B27" s="97" t="s">
        <v>187</v>
      </c>
      <c r="C27" s="83">
        <v>-52</v>
      </c>
      <c r="D27" s="83">
        <v>-571</v>
      </c>
      <c r="E27" s="84">
        <v>-321</v>
      </c>
      <c r="F27" s="198">
        <v>5.1730769230769234</v>
      </c>
      <c r="G27" s="105">
        <v>-0.43782837127845886</v>
      </c>
      <c r="H27" s="143"/>
      <c r="I27" s="85">
        <v>-780</v>
      </c>
      <c r="J27" s="84">
        <v>-1396</v>
      </c>
      <c r="K27" s="105">
        <v>0.78974358974358982</v>
      </c>
      <c r="L27" s="299"/>
      <c r="M27" s="380"/>
      <c r="N27" s="83">
        <v>-447</v>
      </c>
      <c r="O27" s="83">
        <v>-223</v>
      </c>
      <c r="P27" s="83">
        <v>-58</v>
      </c>
      <c r="Q27" s="83">
        <v>-52</v>
      </c>
      <c r="R27" s="83">
        <v>-780</v>
      </c>
      <c r="U27" s="83">
        <v>-133</v>
      </c>
      <c r="V27" s="83">
        <v>-371</v>
      </c>
      <c r="W27" s="83">
        <v>-571</v>
      </c>
      <c r="X27" s="83">
        <v>-321</v>
      </c>
      <c r="Y27" s="83">
        <v>-1396</v>
      </c>
    </row>
    <row r="28" spans="2:25" s="366" customFormat="1" ht="12.75" customHeight="1">
      <c r="B28" s="97" t="s">
        <v>188</v>
      </c>
      <c r="C28" s="83">
        <v>-75</v>
      </c>
      <c r="D28" s="83">
        <v>-192</v>
      </c>
      <c r="E28" s="84">
        <v>-130</v>
      </c>
      <c r="F28" s="198">
        <v>0.73333333333333339</v>
      </c>
      <c r="G28" s="105">
        <v>-0.32291666666666663</v>
      </c>
      <c r="H28" s="143"/>
      <c r="I28" s="85">
        <v>-543</v>
      </c>
      <c r="J28" s="84">
        <v>-623</v>
      </c>
      <c r="K28" s="105">
        <v>0.1473296500920811</v>
      </c>
      <c r="L28" s="299"/>
      <c r="M28" s="380"/>
      <c r="N28" s="83">
        <v>-173</v>
      </c>
      <c r="O28" s="83">
        <v>-120</v>
      </c>
      <c r="P28" s="83">
        <v>-175</v>
      </c>
      <c r="Q28" s="83">
        <v>-75</v>
      </c>
      <c r="R28" s="83">
        <v>-543</v>
      </c>
      <c r="U28" s="83">
        <v>-157</v>
      </c>
      <c r="V28" s="83">
        <v>-144</v>
      </c>
      <c r="W28" s="83">
        <v>-192</v>
      </c>
      <c r="X28" s="83">
        <v>-130</v>
      </c>
      <c r="Y28" s="83">
        <v>-623</v>
      </c>
    </row>
    <row r="29" spans="2:25" s="366" customFormat="1" ht="12.75" customHeight="1">
      <c r="B29" s="97" t="s">
        <v>189</v>
      </c>
      <c r="C29" s="83">
        <v>16</v>
      </c>
      <c r="D29" s="83">
        <v>976</v>
      </c>
      <c r="E29" s="84">
        <v>399</v>
      </c>
      <c r="F29" s="198">
        <v>23.9375</v>
      </c>
      <c r="G29" s="105">
        <v>-0.59118852459016391</v>
      </c>
      <c r="H29" s="143"/>
      <c r="I29" s="85">
        <v>402</v>
      </c>
      <c r="J29" s="84">
        <v>2667</v>
      </c>
      <c r="K29" s="105">
        <v>5.6343283582089549</v>
      </c>
      <c r="L29" s="299"/>
      <c r="M29" s="380"/>
      <c r="N29" s="83">
        <v>345</v>
      </c>
      <c r="O29" s="83">
        <v>2</v>
      </c>
      <c r="P29" s="83">
        <v>39</v>
      </c>
      <c r="Q29" s="83">
        <v>16</v>
      </c>
      <c r="R29" s="83">
        <v>402</v>
      </c>
      <c r="U29" s="83">
        <v>472</v>
      </c>
      <c r="V29" s="83">
        <v>820</v>
      </c>
      <c r="W29" s="83">
        <v>976</v>
      </c>
      <c r="X29" s="83">
        <v>399</v>
      </c>
      <c r="Y29" s="83">
        <v>2667</v>
      </c>
    </row>
    <row r="30" spans="2:25" s="366" customFormat="1" ht="12.75" customHeight="1">
      <c r="B30" s="97" t="s">
        <v>237</v>
      </c>
      <c r="C30" s="83">
        <v>72</v>
      </c>
      <c r="D30" s="83">
        <v>33</v>
      </c>
      <c r="E30" s="84">
        <v>34</v>
      </c>
      <c r="F30" s="198">
        <v>-0.52777777777777779</v>
      </c>
      <c r="G30" s="105">
        <v>3.0303030303030276E-2</v>
      </c>
      <c r="H30" s="143"/>
      <c r="I30" s="85">
        <v>71</v>
      </c>
      <c r="J30" s="84">
        <v>-3</v>
      </c>
      <c r="K30" s="105" t="s">
        <v>236</v>
      </c>
      <c r="L30" s="299"/>
      <c r="M30" s="380"/>
      <c r="N30" s="83">
        <v>-8</v>
      </c>
      <c r="O30" s="83">
        <v>51</v>
      </c>
      <c r="P30" s="83">
        <v>-44</v>
      </c>
      <c r="Q30" s="83">
        <v>72</v>
      </c>
      <c r="R30" s="83">
        <v>71</v>
      </c>
      <c r="U30" s="83">
        <v>-70</v>
      </c>
      <c r="V30" s="83">
        <v>0</v>
      </c>
      <c r="W30" s="83">
        <v>33</v>
      </c>
      <c r="X30" s="83">
        <v>34</v>
      </c>
      <c r="Y30" s="83">
        <v>-3</v>
      </c>
    </row>
    <row r="31" spans="2:25" s="366" customFormat="1" ht="12.75" customHeight="1">
      <c r="B31" s="97" t="s">
        <v>190</v>
      </c>
      <c r="C31" s="83">
        <v>-23</v>
      </c>
      <c r="D31" s="83">
        <v>0</v>
      </c>
      <c r="E31" s="84">
        <v>0</v>
      </c>
      <c r="F31" s="198" t="s">
        <v>236</v>
      </c>
      <c r="G31" s="105" t="s">
        <v>236</v>
      </c>
      <c r="H31" s="143"/>
      <c r="I31" s="85">
        <v>-28</v>
      </c>
      <c r="J31" s="84">
        <v>0</v>
      </c>
      <c r="K31" s="105" t="s">
        <v>236</v>
      </c>
      <c r="L31" s="299"/>
      <c r="M31" s="380"/>
      <c r="N31" s="83">
        <v>0</v>
      </c>
      <c r="O31" s="83">
        <v>0</v>
      </c>
      <c r="P31" s="83">
        <v>-5</v>
      </c>
      <c r="Q31" s="83">
        <v>-23</v>
      </c>
      <c r="R31" s="83">
        <v>-28</v>
      </c>
      <c r="U31" s="83">
        <v>0</v>
      </c>
      <c r="V31" s="83">
        <v>0</v>
      </c>
      <c r="W31" s="83">
        <v>0</v>
      </c>
      <c r="X31" s="83">
        <v>0</v>
      </c>
      <c r="Y31" s="83">
        <v>0</v>
      </c>
    </row>
    <row r="32" spans="2:25" s="366" customFormat="1" ht="12.75" customHeight="1">
      <c r="B32" s="97" t="s">
        <v>191</v>
      </c>
      <c r="C32" s="83">
        <v>-90</v>
      </c>
      <c r="D32" s="83">
        <v>-86</v>
      </c>
      <c r="E32" s="84">
        <v>-92</v>
      </c>
      <c r="F32" s="198">
        <v>2.2222222222222143E-2</v>
      </c>
      <c r="G32" s="105">
        <v>6.9767441860465018E-2</v>
      </c>
      <c r="H32" s="143"/>
      <c r="I32" s="85">
        <v>-341</v>
      </c>
      <c r="J32" s="84">
        <v>-359</v>
      </c>
      <c r="K32" s="105">
        <v>5.2785923753665642E-2</v>
      </c>
      <c r="L32" s="299"/>
      <c r="M32" s="380"/>
      <c r="N32" s="83">
        <v>-82</v>
      </c>
      <c r="O32" s="83">
        <v>-79</v>
      </c>
      <c r="P32" s="83">
        <v>-90</v>
      </c>
      <c r="Q32" s="83">
        <v>-90</v>
      </c>
      <c r="R32" s="83">
        <v>-341</v>
      </c>
      <c r="U32" s="83">
        <v>-92</v>
      </c>
      <c r="V32" s="83">
        <v>-89</v>
      </c>
      <c r="W32" s="83">
        <v>-86</v>
      </c>
      <c r="X32" s="83">
        <v>-92</v>
      </c>
      <c r="Y32" s="83">
        <v>-359</v>
      </c>
    </row>
    <row r="33" spans="1:27" s="366" customFormat="1" ht="12.75" customHeight="1">
      <c r="B33" s="97" t="s">
        <v>192</v>
      </c>
      <c r="C33" s="83">
        <v>-3</v>
      </c>
      <c r="D33" s="83">
        <v>-2</v>
      </c>
      <c r="E33" s="84">
        <v>-1</v>
      </c>
      <c r="F33" s="198">
        <v>-0.66666666666666674</v>
      </c>
      <c r="G33" s="105">
        <v>-0.5</v>
      </c>
      <c r="H33" s="143"/>
      <c r="I33" s="85">
        <v>-8</v>
      </c>
      <c r="J33" s="84">
        <v>-8</v>
      </c>
      <c r="K33" s="105">
        <v>0</v>
      </c>
      <c r="L33" s="299"/>
      <c r="M33" s="380"/>
      <c r="N33" s="83">
        <v>0</v>
      </c>
      <c r="O33" s="83">
        <v>-3</v>
      </c>
      <c r="P33" s="83">
        <v>-2</v>
      </c>
      <c r="Q33" s="83">
        <v>-3</v>
      </c>
      <c r="R33" s="83">
        <v>-8</v>
      </c>
      <c r="U33" s="83">
        <v>-3</v>
      </c>
      <c r="V33" s="83">
        <v>-2</v>
      </c>
      <c r="W33" s="83">
        <v>-2</v>
      </c>
      <c r="X33" s="83">
        <v>-1</v>
      </c>
      <c r="Y33" s="83">
        <v>-8</v>
      </c>
    </row>
    <row r="34" spans="1:27" s="366" customFormat="1" ht="12.75" customHeight="1">
      <c r="B34" s="365" t="s">
        <v>105</v>
      </c>
      <c r="C34" s="86">
        <v>-155</v>
      </c>
      <c r="D34" s="86">
        <v>158</v>
      </c>
      <c r="E34" s="86">
        <v>-111</v>
      </c>
      <c r="F34" s="197">
        <v>-0.28387096774193543</v>
      </c>
      <c r="G34" s="87" t="s">
        <v>236</v>
      </c>
      <c r="H34" s="88"/>
      <c r="I34" s="89">
        <v>-1227</v>
      </c>
      <c r="J34" s="86">
        <v>278</v>
      </c>
      <c r="K34" s="87" t="s">
        <v>236</v>
      </c>
      <c r="L34" s="299"/>
      <c r="M34" s="380"/>
      <c r="N34" s="86">
        <v>-365</v>
      </c>
      <c r="O34" s="86">
        <v>-372</v>
      </c>
      <c r="P34" s="86">
        <v>-335</v>
      </c>
      <c r="Q34" s="86">
        <v>-155</v>
      </c>
      <c r="R34" s="86">
        <v>-1227</v>
      </c>
      <c r="U34" s="86">
        <v>17</v>
      </c>
      <c r="V34" s="86">
        <v>214</v>
      </c>
      <c r="W34" s="86">
        <v>158</v>
      </c>
      <c r="X34" s="86">
        <v>-111</v>
      </c>
      <c r="Y34" s="86">
        <v>278</v>
      </c>
    </row>
    <row r="35" spans="1:27" s="366" customFormat="1" ht="12.75" customHeight="1">
      <c r="B35" s="97" t="s">
        <v>193</v>
      </c>
      <c r="C35" s="83">
        <v>-107</v>
      </c>
      <c r="D35" s="83">
        <v>-107</v>
      </c>
      <c r="E35" s="141">
        <v>-207</v>
      </c>
      <c r="F35" s="200">
        <v>0.93457943925233655</v>
      </c>
      <c r="G35" s="142">
        <v>0.93457943925233655</v>
      </c>
      <c r="H35" s="143"/>
      <c r="I35" s="144">
        <v>-288</v>
      </c>
      <c r="J35" s="141">
        <v>-509</v>
      </c>
      <c r="K35" s="142">
        <v>0.76736111111111116</v>
      </c>
      <c r="L35" s="299"/>
      <c r="M35" s="380"/>
      <c r="N35" s="83">
        <v>-37</v>
      </c>
      <c r="O35" s="83">
        <v>-70</v>
      </c>
      <c r="P35" s="83">
        <v>-74</v>
      </c>
      <c r="Q35" s="83">
        <v>-107</v>
      </c>
      <c r="R35" s="83">
        <v>-288</v>
      </c>
      <c r="U35" s="83">
        <v>-84</v>
      </c>
      <c r="V35" s="83">
        <v>-111</v>
      </c>
      <c r="W35" s="83">
        <v>-107</v>
      </c>
      <c r="X35" s="83">
        <v>-207</v>
      </c>
      <c r="Y35" s="83">
        <v>-509</v>
      </c>
    </row>
    <row r="36" spans="1:27" s="366" customFormat="1" ht="12.75" customHeight="1">
      <c r="B36" s="97" t="s">
        <v>194</v>
      </c>
      <c r="C36" s="83">
        <v>0</v>
      </c>
      <c r="D36" s="83">
        <v>0</v>
      </c>
      <c r="E36" s="141">
        <v>0</v>
      </c>
      <c r="F36" s="200" t="s">
        <v>236</v>
      </c>
      <c r="G36" s="142" t="s">
        <v>236</v>
      </c>
      <c r="H36" s="143"/>
      <c r="I36" s="144">
        <v>0</v>
      </c>
      <c r="J36" s="141">
        <v>0</v>
      </c>
      <c r="K36" s="142" t="s">
        <v>236</v>
      </c>
      <c r="L36" s="299"/>
      <c r="M36" s="380"/>
      <c r="N36" s="83">
        <v>0</v>
      </c>
      <c r="O36" s="83">
        <v>0</v>
      </c>
      <c r="P36" s="83">
        <v>0</v>
      </c>
      <c r="Q36" s="83">
        <v>0</v>
      </c>
      <c r="R36" s="83">
        <v>0</v>
      </c>
      <c r="U36" s="83">
        <v>0</v>
      </c>
      <c r="V36" s="83">
        <v>0</v>
      </c>
      <c r="W36" s="83">
        <v>0</v>
      </c>
      <c r="X36" s="83">
        <v>0</v>
      </c>
      <c r="Y36" s="83">
        <v>0</v>
      </c>
    </row>
    <row r="37" spans="1:27" s="366" customFormat="1" ht="6" customHeight="1">
      <c r="B37" s="97"/>
      <c r="C37" s="83"/>
      <c r="D37" s="83"/>
      <c r="E37" s="73"/>
      <c r="F37" s="199"/>
      <c r="G37" s="139"/>
      <c r="H37" s="317"/>
      <c r="I37" s="370"/>
      <c r="K37" s="139"/>
      <c r="L37" s="299"/>
      <c r="M37" s="380"/>
      <c r="N37" s="83"/>
      <c r="O37" s="83"/>
      <c r="P37" s="83"/>
      <c r="Q37" s="83"/>
      <c r="R37" s="83"/>
      <c r="U37" s="83"/>
      <c r="V37" s="83"/>
      <c r="W37" s="83"/>
      <c r="X37" s="83"/>
      <c r="Y37" s="83"/>
    </row>
    <row r="38" spans="1:27" s="366" customFormat="1" ht="12.75" customHeight="1">
      <c r="B38" s="97" t="s">
        <v>195</v>
      </c>
      <c r="C38" s="83">
        <v>-61</v>
      </c>
      <c r="D38" s="83">
        <v>129</v>
      </c>
      <c r="E38" s="141">
        <v>-173</v>
      </c>
      <c r="F38" s="200">
        <v>1.8360655737704916</v>
      </c>
      <c r="G38" s="142" t="s">
        <v>236</v>
      </c>
      <c r="H38" s="143"/>
      <c r="I38" s="144">
        <v>162</v>
      </c>
      <c r="J38" s="141">
        <v>350</v>
      </c>
      <c r="K38" s="142">
        <v>1.1604938271604937</v>
      </c>
      <c r="L38" s="299"/>
      <c r="M38" s="380"/>
      <c r="N38" s="83">
        <v>184</v>
      </c>
      <c r="O38" s="83">
        <v>-128</v>
      </c>
      <c r="P38" s="83">
        <v>167</v>
      </c>
      <c r="Q38" s="83">
        <v>-61</v>
      </c>
      <c r="R38" s="83">
        <v>162</v>
      </c>
      <c r="U38" s="83">
        <v>241</v>
      </c>
      <c r="V38" s="83">
        <v>153</v>
      </c>
      <c r="W38" s="83">
        <v>129</v>
      </c>
      <c r="X38" s="83">
        <v>-173</v>
      </c>
      <c r="Y38" s="83">
        <v>350</v>
      </c>
    </row>
    <row r="39" spans="1:27" s="366" customFormat="1" ht="6" customHeight="1">
      <c r="B39" s="97"/>
      <c r="C39" s="83"/>
      <c r="D39" s="83"/>
      <c r="E39" s="73"/>
      <c r="F39" s="199"/>
      <c r="G39" s="139"/>
      <c r="H39" s="317"/>
      <c r="I39" s="370"/>
      <c r="K39" s="139"/>
      <c r="L39" s="299"/>
      <c r="M39" s="380"/>
      <c r="N39" s="83"/>
      <c r="O39" s="83"/>
      <c r="P39" s="83"/>
      <c r="Q39" s="83"/>
      <c r="R39" s="83"/>
      <c r="U39" s="83"/>
      <c r="V39" s="83"/>
      <c r="W39" s="83"/>
      <c r="X39" s="83"/>
      <c r="Y39" s="83"/>
    </row>
    <row r="40" spans="1:27" s="366" customFormat="1" ht="12.75" customHeight="1">
      <c r="B40" s="97" t="s">
        <v>196</v>
      </c>
      <c r="C40" s="83">
        <v>834</v>
      </c>
      <c r="D40" s="83">
        <v>1167</v>
      </c>
      <c r="E40" s="141">
        <v>1296</v>
      </c>
      <c r="F40" s="200">
        <v>0.55395683453237421</v>
      </c>
      <c r="G40" s="142">
        <v>0.11053984575835485</v>
      </c>
      <c r="H40" s="143"/>
      <c r="I40" s="144">
        <v>611</v>
      </c>
      <c r="J40" s="141">
        <v>773</v>
      </c>
      <c r="K40" s="142">
        <v>0.26513911620294595</v>
      </c>
      <c r="L40" s="371"/>
      <c r="M40" s="380"/>
      <c r="N40" s="83">
        <v>611</v>
      </c>
      <c r="O40" s="83">
        <v>795</v>
      </c>
      <c r="P40" s="83">
        <v>667</v>
      </c>
      <c r="Q40" s="83">
        <v>834</v>
      </c>
      <c r="R40" s="83">
        <v>611</v>
      </c>
      <c r="U40" s="83">
        <v>773</v>
      </c>
      <c r="V40" s="83">
        <v>1014</v>
      </c>
      <c r="W40" s="83">
        <v>1167</v>
      </c>
      <c r="X40" s="83">
        <v>1296</v>
      </c>
      <c r="Y40" s="83">
        <v>773</v>
      </c>
    </row>
    <row r="41" spans="1:27" s="366" customFormat="1" ht="12.75" customHeight="1">
      <c r="B41" s="365" t="s">
        <v>197</v>
      </c>
      <c r="C41" s="86">
        <v>773</v>
      </c>
      <c r="D41" s="86">
        <v>1296</v>
      </c>
      <c r="E41" s="86">
        <v>1123</v>
      </c>
      <c r="F41" s="197">
        <v>0.45278137128072449</v>
      </c>
      <c r="G41" s="87">
        <v>-0.13348765432098764</v>
      </c>
      <c r="H41" s="88"/>
      <c r="I41" s="89">
        <v>773</v>
      </c>
      <c r="J41" s="86">
        <v>1123</v>
      </c>
      <c r="K41" s="87">
        <v>0.45278137128072449</v>
      </c>
      <c r="L41" s="371"/>
      <c r="M41" s="380"/>
      <c r="N41" s="86">
        <v>795</v>
      </c>
      <c r="O41" s="86">
        <v>667</v>
      </c>
      <c r="P41" s="86">
        <v>834</v>
      </c>
      <c r="Q41" s="86">
        <v>773</v>
      </c>
      <c r="R41" s="86">
        <v>773</v>
      </c>
      <c r="U41" s="86">
        <v>1014</v>
      </c>
      <c r="V41" s="86">
        <v>1167</v>
      </c>
      <c r="W41" s="86">
        <v>1296</v>
      </c>
      <c r="X41" s="86">
        <v>1123</v>
      </c>
      <c r="Y41" s="86">
        <v>1123</v>
      </c>
    </row>
    <row r="42" spans="1:27" s="373" customFormat="1" ht="12.75" customHeight="1">
      <c r="A42" s="372"/>
      <c r="B42" s="749" t="s">
        <v>234</v>
      </c>
      <c r="C42" s="749"/>
      <c r="D42" s="749"/>
      <c r="E42" s="749"/>
      <c r="F42" s="749"/>
      <c r="H42" s="242"/>
    </row>
    <row r="43" spans="1:27" s="90" customFormat="1" ht="12.6" customHeight="1">
      <c r="A43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/>
      <c r="M43"/>
    </row>
    <row r="44" spans="1:27" ht="12.75" customHeight="1">
      <c r="B44" s="54" t="s">
        <v>168</v>
      </c>
      <c r="C44" s="709" t="s">
        <v>233</v>
      </c>
      <c r="D44" s="709" t="s">
        <v>254</v>
      </c>
      <c r="E44" s="709" t="s">
        <v>255</v>
      </c>
      <c r="F44" s="709" t="s">
        <v>2</v>
      </c>
      <c r="G44" s="709" t="s">
        <v>1</v>
      </c>
      <c r="H44" s="4"/>
      <c r="I44" s="709">
        <v>2022</v>
      </c>
      <c r="J44" s="709">
        <v>2023</v>
      </c>
      <c r="K44" s="709" t="s">
        <v>2</v>
      </c>
      <c r="L44" s="643"/>
      <c r="M44" s="643"/>
      <c r="N44" s="709" t="s">
        <v>54</v>
      </c>
      <c r="O44" s="709" t="s">
        <v>227</v>
      </c>
      <c r="P44" s="709" t="s">
        <v>232</v>
      </c>
      <c r="Q44" s="709" t="s">
        <v>233</v>
      </c>
      <c r="R44" s="709">
        <v>2022</v>
      </c>
      <c r="U44" s="709" t="s">
        <v>242</v>
      </c>
      <c r="V44" s="709" t="s">
        <v>253</v>
      </c>
      <c r="W44" s="709" t="s">
        <v>254</v>
      </c>
      <c r="X44" s="709" t="s">
        <v>255</v>
      </c>
      <c r="Y44" s="709">
        <v>2023</v>
      </c>
    </row>
    <row r="45" spans="1:27" ht="12.75" customHeight="1">
      <c r="B45" s="5" t="s">
        <v>132</v>
      </c>
      <c r="C45" s="708"/>
      <c r="D45" s="708"/>
      <c r="E45" s="708"/>
      <c r="F45" s="708"/>
      <c r="G45" s="708"/>
      <c r="H45" s="4"/>
      <c r="I45" s="727"/>
      <c r="J45" s="727"/>
      <c r="K45" s="727"/>
      <c r="L45" s="643"/>
      <c r="M45" s="643"/>
      <c r="N45" s="727"/>
      <c r="O45" s="727"/>
      <c r="P45" s="727"/>
      <c r="Q45" s="727"/>
      <c r="R45" s="727"/>
      <c r="U45" s="727"/>
      <c r="V45" s="727"/>
      <c r="W45" s="727"/>
      <c r="X45" s="727"/>
      <c r="Y45" s="727"/>
    </row>
    <row r="46" spans="1:27" ht="12.75" customHeight="1">
      <c r="B46" s="644" t="s">
        <v>169</v>
      </c>
      <c r="C46" s="645"/>
      <c r="D46" s="645"/>
      <c r="E46" s="645"/>
      <c r="F46" s="645"/>
      <c r="G46" s="646"/>
      <c r="H46" s="140"/>
      <c r="I46" s="647"/>
      <c r="J46" s="648"/>
      <c r="K46" s="649"/>
      <c r="N46" s="645"/>
      <c r="O46" s="645"/>
      <c r="P46" s="645"/>
      <c r="Q46" s="645"/>
      <c r="R46" s="645"/>
      <c r="U46" s="645"/>
      <c r="V46" s="645"/>
      <c r="W46" s="645"/>
      <c r="X46" s="645"/>
      <c r="Y46" s="645"/>
      <c r="Z46" s="366"/>
      <c r="AA46" s="366"/>
    </row>
    <row r="47" spans="1:27" ht="12.75" customHeight="1">
      <c r="B47" s="650" t="s">
        <v>170</v>
      </c>
      <c r="C47" s="215">
        <v>77602</v>
      </c>
      <c r="D47" s="215">
        <v>-64398</v>
      </c>
      <c r="E47" s="178">
        <v>-1612145</v>
      </c>
      <c r="F47" s="265" t="s">
        <v>236</v>
      </c>
      <c r="G47" s="266">
        <v>24.034084909469239</v>
      </c>
      <c r="H47" s="10"/>
      <c r="I47" s="17">
        <v>290264</v>
      </c>
      <c r="J47" s="15">
        <v>-1532745</v>
      </c>
      <c r="K47" s="95" t="s">
        <v>236</v>
      </c>
      <c r="L47" s="137"/>
      <c r="M47" s="380"/>
      <c r="N47" s="215">
        <v>26417</v>
      </c>
      <c r="O47" s="215">
        <v>94063</v>
      </c>
      <c r="P47" s="215">
        <v>92182</v>
      </c>
      <c r="Q47" s="215">
        <v>77602</v>
      </c>
      <c r="R47" s="215">
        <v>290264</v>
      </c>
      <c r="U47" s="215">
        <v>58600</v>
      </c>
      <c r="V47" s="215">
        <v>85198</v>
      </c>
      <c r="W47" s="215">
        <v>-64398</v>
      </c>
      <c r="X47" s="215">
        <v>-1612145</v>
      </c>
      <c r="Y47" s="215">
        <v>-1532745</v>
      </c>
      <c r="Z47" s="366"/>
      <c r="AA47" s="366"/>
    </row>
    <row r="48" spans="1:27" ht="12.75" customHeight="1">
      <c r="B48" s="650" t="s">
        <v>171</v>
      </c>
      <c r="C48" s="215">
        <v>-11350</v>
      </c>
      <c r="D48" s="215">
        <v>-13182</v>
      </c>
      <c r="E48" s="178">
        <v>82887</v>
      </c>
      <c r="F48" s="265" t="s">
        <v>236</v>
      </c>
      <c r="G48" s="266" t="s">
        <v>236</v>
      </c>
      <c r="H48" s="10"/>
      <c r="I48" s="17">
        <v>-58082</v>
      </c>
      <c r="J48" s="15">
        <v>30909</v>
      </c>
      <c r="K48" s="95" t="s">
        <v>236</v>
      </c>
      <c r="L48" s="137"/>
      <c r="M48" s="380"/>
      <c r="N48" s="215">
        <v>-12229</v>
      </c>
      <c r="O48" s="215">
        <v>-15465</v>
      </c>
      <c r="P48" s="215">
        <v>-19038</v>
      </c>
      <c r="Q48" s="215">
        <v>-11350</v>
      </c>
      <c r="R48" s="215">
        <v>-58082</v>
      </c>
      <c r="U48" s="215">
        <v>-16946</v>
      </c>
      <c r="V48" s="215">
        <v>-21850</v>
      </c>
      <c r="W48" s="215">
        <v>-13182</v>
      </c>
      <c r="X48" s="215">
        <v>82887</v>
      </c>
      <c r="Y48" s="215">
        <v>30909</v>
      </c>
      <c r="Z48" s="366"/>
      <c r="AA48" s="366"/>
    </row>
    <row r="49" spans="2:27" ht="12.75" customHeight="1">
      <c r="B49" s="650" t="s">
        <v>172</v>
      </c>
      <c r="C49" s="215">
        <v>111081</v>
      </c>
      <c r="D49" s="215">
        <v>252446</v>
      </c>
      <c r="E49" s="178">
        <v>333743</v>
      </c>
      <c r="F49" s="265">
        <v>2.0045012198305741</v>
      </c>
      <c r="G49" s="266">
        <v>0.32203718815112925</v>
      </c>
      <c r="H49" s="10"/>
      <c r="I49" s="17">
        <v>338019</v>
      </c>
      <c r="J49" s="15">
        <v>907474</v>
      </c>
      <c r="K49" s="95">
        <v>1.6846834053707038</v>
      </c>
      <c r="L49" s="137"/>
      <c r="M49" s="380"/>
      <c r="N49" s="215">
        <v>62809</v>
      </c>
      <c r="O49" s="215">
        <v>74560</v>
      </c>
      <c r="P49" s="215">
        <v>89569</v>
      </c>
      <c r="Q49" s="215">
        <v>111081</v>
      </c>
      <c r="R49" s="215">
        <v>338019</v>
      </c>
      <c r="U49" s="215">
        <v>136950</v>
      </c>
      <c r="V49" s="215">
        <v>184335</v>
      </c>
      <c r="W49" s="215">
        <v>252446</v>
      </c>
      <c r="X49" s="215">
        <v>333743</v>
      </c>
      <c r="Y49" s="215">
        <v>907474</v>
      </c>
      <c r="Z49" s="366"/>
      <c r="AA49" s="366"/>
    </row>
    <row r="50" spans="2:27" ht="12.75" customHeight="1">
      <c r="B50" s="650" t="s">
        <v>173</v>
      </c>
      <c r="C50" s="215">
        <v>9390</v>
      </c>
      <c r="D50" s="215">
        <v>17036</v>
      </c>
      <c r="E50" s="178">
        <v>25338</v>
      </c>
      <c r="F50" s="265">
        <v>1.6984025559105431</v>
      </c>
      <c r="G50" s="266">
        <v>0.48732096736323083</v>
      </c>
      <c r="H50" s="10"/>
      <c r="I50" s="17">
        <v>28300</v>
      </c>
      <c r="J50" s="15">
        <v>66025</v>
      </c>
      <c r="K50" s="95">
        <v>1.3330388692579507</v>
      </c>
      <c r="L50" s="137"/>
      <c r="M50" s="380"/>
      <c r="N50" s="215">
        <v>5391</v>
      </c>
      <c r="O50" s="215">
        <v>5894</v>
      </c>
      <c r="P50" s="215">
        <v>7625</v>
      </c>
      <c r="Q50" s="215">
        <v>9390</v>
      </c>
      <c r="R50" s="215">
        <v>28300</v>
      </c>
      <c r="U50" s="215">
        <v>10703</v>
      </c>
      <c r="V50" s="215">
        <v>12948</v>
      </c>
      <c r="W50" s="215">
        <v>17036</v>
      </c>
      <c r="X50" s="215">
        <v>25338</v>
      </c>
      <c r="Y50" s="215">
        <v>66025</v>
      </c>
      <c r="Z50" s="366"/>
      <c r="AA50" s="366"/>
    </row>
    <row r="51" spans="2:27" ht="12.75" customHeight="1">
      <c r="B51" s="650" t="s">
        <v>174</v>
      </c>
      <c r="C51" s="215">
        <v>1957</v>
      </c>
      <c r="D51" s="215">
        <v>3954</v>
      </c>
      <c r="E51" s="178">
        <v>6677</v>
      </c>
      <c r="F51" s="265">
        <v>2.4118548799182422</v>
      </c>
      <c r="G51" s="266">
        <v>0.68866970156803231</v>
      </c>
      <c r="H51" s="10"/>
      <c r="I51" s="17">
        <v>6252</v>
      </c>
      <c r="J51" s="15">
        <v>15116</v>
      </c>
      <c r="K51" s="95">
        <v>1.4177863083813178</v>
      </c>
      <c r="L51" s="137"/>
      <c r="M51" s="380"/>
      <c r="N51" s="215">
        <v>1182</v>
      </c>
      <c r="O51" s="215">
        <v>1492</v>
      </c>
      <c r="P51" s="215">
        <v>1621</v>
      </c>
      <c r="Q51" s="215">
        <v>1957</v>
      </c>
      <c r="R51" s="215">
        <v>6252</v>
      </c>
      <c r="U51" s="215">
        <v>1921</v>
      </c>
      <c r="V51" s="215">
        <v>2564</v>
      </c>
      <c r="W51" s="215">
        <v>3954</v>
      </c>
      <c r="X51" s="215">
        <v>6677</v>
      </c>
      <c r="Y51" s="215">
        <v>15116</v>
      </c>
      <c r="Z51" s="366"/>
      <c r="AA51" s="366"/>
    </row>
    <row r="52" spans="2:27" ht="12.75" customHeight="1">
      <c r="B52" s="650" t="s">
        <v>175</v>
      </c>
      <c r="C52" s="215">
        <v>12184</v>
      </c>
      <c r="D52" s="215">
        <v>33529</v>
      </c>
      <c r="E52" s="178">
        <v>43798</v>
      </c>
      <c r="F52" s="265">
        <v>2.5947143795141168</v>
      </c>
      <c r="G52" s="266">
        <v>0.30627218228995789</v>
      </c>
      <c r="H52" s="10"/>
      <c r="I52" s="17">
        <v>48099</v>
      </c>
      <c r="J52" s="15">
        <v>110499</v>
      </c>
      <c r="K52" s="95">
        <v>1.2973242686958151</v>
      </c>
      <c r="L52" s="137"/>
      <c r="M52" s="380"/>
      <c r="N52" s="215">
        <v>9103</v>
      </c>
      <c r="O52" s="215">
        <v>11738</v>
      </c>
      <c r="P52" s="215">
        <v>15074</v>
      </c>
      <c r="Q52" s="215">
        <v>12184</v>
      </c>
      <c r="R52" s="215">
        <v>48099</v>
      </c>
      <c r="U52" s="215">
        <v>16090</v>
      </c>
      <c r="V52" s="215">
        <v>17082</v>
      </c>
      <c r="W52" s="215">
        <v>33529</v>
      </c>
      <c r="X52" s="215">
        <v>43798</v>
      </c>
      <c r="Y52" s="215">
        <v>110499</v>
      </c>
      <c r="Z52" s="366"/>
      <c r="AA52" s="366"/>
    </row>
    <row r="53" spans="2:27" ht="12.75" customHeight="1">
      <c r="B53" s="650" t="s">
        <v>176</v>
      </c>
      <c r="C53" s="215">
        <v>26689</v>
      </c>
      <c r="D53" s="215">
        <v>-7557</v>
      </c>
      <c r="E53" s="178">
        <v>624691</v>
      </c>
      <c r="F53" s="265">
        <v>22.406309715613173</v>
      </c>
      <c r="G53" s="266" t="s">
        <v>236</v>
      </c>
      <c r="H53" s="10"/>
      <c r="I53" s="17">
        <v>108912</v>
      </c>
      <c r="J53" s="15">
        <v>653449</v>
      </c>
      <c r="K53" s="95">
        <v>4.9997888203320109</v>
      </c>
      <c r="L53" s="137"/>
      <c r="M53" s="380"/>
      <c r="N53" s="215">
        <v>21666</v>
      </c>
      <c r="O53" s="215">
        <v>21551</v>
      </c>
      <c r="P53" s="215">
        <v>39006</v>
      </c>
      <c r="Q53" s="215">
        <v>26689</v>
      </c>
      <c r="R53" s="215">
        <v>108912</v>
      </c>
      <c r="U53" s="215">
        <v>17754</v>
      </c>
      <c r="V53" s="215">
        <v>18561</v>
      </c>
      <c r="W53" s="215">
        <v>-7557</v>
      </c>
      <c r="X53" s="215">
        <v>624691</v>
      </c>
      <c r="Y53" s="215">
        <v>653449</v>
      </c>
      <c r="Z53" s="366"/>
      <c r="AA53" s="366"/>
    </row>
    <row r="54" spans="2:27" ht="12.75" customHeight="1">
      <c r="B54" s="650" t="s">
        <v>177</v>
      </c>
      <c r="C54" s="215">
        <v>-21711</v>
      </c>
      <c r="D54" s="215">
        <v>35618</v>
      </c>
      <c r="E54" s="178">
        <v>51816</v>
      </c>
      <c r="F54" s="265" t="s">
        <v>236</v>
      </c>
      <c r="G54" s="266">
        <v>0.45477006008198106</v>
      </c>
      <c r="H54" s="10"/>
      <c r="I54" s="17">
        <v>9537</v>
      </c>
      <c r="J54" s="15">
        <v>128603</v>
      </c>
      <c r="K54" s="95">
        <v>12.484638775296215</v>
      </c>
      <c r="L54" s="137"/>
      <c r="M54" s="380"/>
      <c r="N54" s="215">
        <v>7653</v>
      </c>
      <c r="O54" s="215">
        <v>12430</v>
      </c>
      <c r="P54" s="215">
        <v>11165</v>
      </c>
      <c r="Q54" s="215">
        <v>-21711</v>
      </c>
      <c r="R54" s="215">
        <v>9537</v>
      </c>
      <c r="U54" s="215">
        <v>20064</v>
      </c>
      <c r="V54" s="215">
        <v>21105</v>
      </c>
      <c r="W54" s="215">
        <v>35618</v>
      </c>
      <c r="X54" s="215">
        <v>51816</v>
      </c>
      <c r="Y54" s="215">
        <v>128603</v>
      </c>
      <c r="Z54" s="366"/>
      <c r="AA54" s="366"/>
    </row>
    <row r="55" spans="2:27" ht="12.75" customHeight="1">
      <c r="B55" s="650" t="s">
        <v>122</v>
      </c>
      <c r="C55" s="215">
        <v>4319</v>
      </c>
      <c r="D55" s="215">
        <v>176769</v>
      </c>
      <c r="E55" s="178">
        <v>1437604</v>
      </c>
      <c r="F55" s="265">
        <v>331.8557536466775</v>
      </c>
      <c r="G55" s="266">
        <v>7.1326703211535953</v>
      </c>
      <c r="H55" s="10"/>
      <c r="I55" s="17">
        <v>18427</v>
      </c>
      <c r="J55" s="15">
        <v>1614373</v>
      </c>
      <c r="K55" s="95">
        <v>86.609106202854505</v>
      </c>
      <c r="L55" s="137"/>
      <c r="M55" s="380"/>
      <c r="N55" s="215">
        <v>0</v>
      </c>
      <c r="O55" s="215">
        <v>0</v>
      </c>
      <c r="P55" s="215">
        <v>14108</v>
      </c>
      <c r="Q55" s="215">
        <v>4319</v>
      </c>
      <c r="R55" s="215">
        <v>18427</v>
      </c>
      <c r="U55" s="215">
        <v>0</v>
      </c>
      <c r="V55" s="215">
        <v>0</v>
      </c>
      <c r="W55" s="215">
        <v>176769</v>
      </c>
      <c r="X55" s="215">
        <v>1437604</v>
      </c>
      <c r="Y55" s="215">
        <v>1614373</v>
      </c>
      <c r="Z55" s="366"/>
      <c r="AA55" s="366"/>
    </row>
    <row r="56" spans="2:27" ht="12.75" customHeight="1">
      <c r="B56" s="650" t="s">
        <v>178</v>
      </c>
      <c r="C56" s="215">
        <v>474</v>
      </c>
      <c r="D56" s="215">
        <v>1266</v>
      </c>
      <c r="E56" s="178">
        <v>-2612</v>
      </c>
      <c r="F56" s="265" t="s">
        <v>236</v>
      </c>
      <c r="G56" s="266" t="s">
        <v>236</v>
      </c>
      <c r="H56" s="10"/>
      <c r="I56" s="17">
        <v>1048</v>
      </c>
      <c r="J56" s="15">
        <v>1191</v>
      </c>
      <c r="K56" s="95">
        <v>0.13645038167938939</v>
      </c>
      <c r="L56" s="137"/>
      <c r="M56" s="380"/>
      <c r="N56" s="215">
        <v>53</v>
      </c>
      <c r="O56" s="215">
        <v>57</v>
      </c>
      <c r="P56" s="215">
        <v>464</v>
      </c>
      <c r="Q56" s="215">
        <v>474</v>
      </c>
      <c r="R56" s="215">
        <v>1048</v>
      </c>
      <c r="U56" s="215">
        <v>732</v>
      </c>
      <c r="V56" s="215">
        <v>1805</v>
      </c>
      <c r="W56" s="215">
        <v>1266</v>
      </c>
      <c r="X56" s="215">
        <v>-2612</v>
      </c>
      <c r="Y56" s="215">
        <v>1191</v>
      </c>
      <c r="Z56" s="366"/>
      <c r="AA56" s="366"/>
    </row>
    <row r="57" spans="2:27" ht="12.75" customHeight="1">
      <c r="B57" s="97" t="s">
        <v>239</v>
      </c>
      <c r="C57" s="14">
        <v>1125</v>
      </c>
      <c r="D57" s="215">
        <v>15886</v>
      </c>
      <c r="E57" s="178">
        <v>-276294</v>
      </c>
      <c r="F57" s="265" t="s">
        <v>236</v>
      </c>
      <c r="G57" s="266" t="s">
        <v>236</v>
      </c>
      <c r="H57" s="10"/>
      <c r="I57" s="17">
        <v>-54116</v>
      </c>
      <c r="J57" s="15">
        <v>-220695</v>
      </c>
      <c r="K57" s="95">
        <v>3.0781839012491687</v>
      </c>
      <c r="L57" s="137"/>
      <c r="M57" s="380"/>
      <c r="N57" s="215">
        <v>30586</v>
      </c>
      <c r="O57" s="215">
        <v>-49072</v>
      </c>
      <c r="P57" s="215">
        <v>-36755</v>
      </c>
      <c r="Q57" s="215">
        <v>1125</v>
      </c>
      <c r="R57" s="215">
        <v>-54116</v>
      </c>
      <c r="U57" s="215">
        <v>49778</v>
      </c>
      <c r="V57" s="215">
        <v>-10065</v>
      </c>
      <c r="W57" s="215">
        <v>15886</v>
      </c>
      <c r="X57" s="215">
        <v>-276294</v>
      </c>
      <c r="Y57" s="215">
        <v>-220695</v>
      </c>
      <c r="Z57" s="366"/>
      <c r="AA57" s="366"/>
    </row>
    <row r="58" spans="2:27" ht="12.75" customHeight="1">
      <c r="B58" s="34" t="s">
        <v>103</v>
      </c>
      <c r="C58" s="40">
        <v>211760</v>
      </c>
      <c r="D58" s="40">
        <v>451367</v>
      </c>
      <c r="E58" s="40">
        <v>715503</v>
      </c>
      <c r="F58" s="188">
        <v>2.3788392519833774</v>
      </c>
      <c r="G58" s="39">
        <v>0.58519120804134994</v>
      </c>
      <c r="H58" s="43"/>
      <c r="I58" s="40">
        <v>736660</v>
      </c>
      <c r="J58" s="40">
        <v>1774199</v>
      </c>
      <c r="K58" s="39">
        <v>1.4084367279341894</v>
      </c>
      <c r="L58" s="137"/>
      <c r="M58" s="380"/>
      <c r="N58" s="40">
        <v>152631</v>
      </c>
      <c r="O58" s="40">
        <v>157248</v>
      </c>
      <c r="P58" s="40">
        <v>215021</v>
      </c>
      <c r="Q58" s="40">
        <v>211760</v>
      </c>
      <c r="R58" s="40">
        <v>736660</v>
      </c>
      <c r="U58" s="40">
        <v>295646</v>
      </c>
      <c r="V58" s="40">
        <v>311683</v>
      </c>
      <c r="W58" s="40">
        <v>451367</v>
      </c>
      <c r="X58" s="40">
        <v>715503</v>
      </c>
      <c r="Y58" s="40">
        <v>1774199</v>
      </c>
      <c r="Z58" s="366"/>
      <c r="AA58" s="366"/>
    </row>
    <row r="59" spans="2:27" ht="12.75" customHeight="1">
      <c r="B59" s="651" t="s">
        <v>179</v>
      </c>
      <c r="C59" s="275"/>
      <c r="D59" s="275"/>
      <c r="E59" s="275"/>
      <c r="F59" s="652"/>
      <c r="G59" s="653"/>
      <c r="H59" s="140"/>
      <c r="I59" s="654"/>
      <c r="K59" s="139"/>
      <c r="L59" s="137"/>
      <c r="M59" s="380"/>
      <c r="N59" s="275"/>
      <c r="O59" s="275"/>
      <c r="P59" s="275"/>
      <c r="Q59" s="275"/>
      <c r="R59" s="275"/>
      <c r="U59" s="275"/>
      <c r="V59" s="275"/>
      <c r="W59" s="275"/>
      <c r="X59" s="275"/>
      <c r="Y59" s="275"/>
      <c r="Z59" s="366"/>
      <c r="AA59" s="366"/>
    </row>
    <row r="60" spans="2:27" ht="12.75" customHeight="1">
      <c r="B60" s="650" t="s">
        <v>180</v>
      </c>
      <c r="C60" s="215">
        <v>-209516</v>
      </c>
      <c r="D60" s="215">
        <v>-458116</v>
      </c>
      <c r="E60" s="178">
        <v>-573675</v>
      </c>
      <c r="F60" s="265">
        <v>1.7380963745012314</v>
      </c>
      <c r="G60" s="266">
        <v>0.25224833884867581</v>
      </c>
      <c r="H60" s="18"/>
      <c r="I60" s="17">
        <v>-532128</v>
      </c>
      <c r="J60" s="15">
        <v>-1590926</v>
      </c>
      <c r="K60" s="95">
        <v>1.9897430693367011</v>
      </c>
      <c r="L60" s="137"/>
      <c r="M60" s="380"/>
      <c r="N60" s="215">
        <v>-83629</v>
      </c>
      <c r="O60" s="215">
        <v>-96612</v>
      </c>
      <c r="P60" s="215">
        <v>-142371</v>
      </c>
      <c r="Q60" s="215">
        <v>-209516</v>
      </c>
      <c r="R60" s="215">
        <v>-532128</v>
      </c>
      <c r="U60" s="215">
        <v>-247158</v>
      </c>
      <c r="V60" s="215">
        <v>-311977</v>
      </c>
      <c r="W60" s="215">
        <v>-458116</v>
      </c>
      <c r="X60" s="215">
        <v>-573675</v>
      </c>
      <c r="Y60" s="215">
        <v>-1590926</v>
      </c>
      <c r="Z60" s="366"/>
      <c r="AA60" s="366"/>
    </row>
    <row r="61" spans="2:27" ht="12.75" customHeight="1">
      <c r="B61" s="108" t="s">
        <v>181</v>
      </c>
      <c r="C61" s="215">
        <v>-230</v>
      </c>
      <c r="D61" s="215">
        <v>-334</v>
      </c>
      <c r="E61" s="178">
        <v>0</v>
      </c>
      <c r="F61" s="265" t="s">
        <v>236</v>
      </c>
      <c r="G61" s="266" t="s">
        <v>236</v>
      </c>
      <c r="H61" s="18"/>
      <c r="I61" s="17">
        <v>-270</v>
      </c>
      <c r="J61" s="15">
        <v>-1174</v>
      </c>
      <c r="K61" s="95">
        <v>3.3481481481481481</v>
      </c>
      <c r="L61" s="137"/>
      <c r="M61" s="380"/>
      <c r="N61" s="215">
        <v>0</v>
      </c>
      <c r="O61" s="215">
        <v>0</v>
      </c>
      <c r="P61" s="215">
        <v>-40</v>
      </c>
      <c r="Q61" s="215">
        <v>-230</v>
      </c>
      <c r="R61" s="215">
        <v>-270</v>
      </c>
      <c r="U61" s="215">
        <v>-396</v>
      </c>
      <c r="V61" s="215">
        <v>-444</v>
      </c>
      <c r="W61" s="215">
        <v>-334</v>
      </c>
      <c r="X61" s="215">
        <v>0</v>
      </c>
      <c r="Y61" s="215">
        <v>-1174</v>
      </c>
      <c r="Z61" s="366"/>
      <c r="AA61" s="366"/>
    </row>
    <row r="62" spans="2:27" ht="12.75" customHeight="1">
      <c r="B62" s="108" t="s">
        <v>240</v>
      </c>
      <c r="C62" s="215">
        <v>-2891</v>
      </c>
      <c r="D62" s="215">
        <v>0</v>
      </c>
      <c r="E62" s="178">
        <v>0</v>
      </c>
      <c r="F62" s="265" t="s">
        <v>236</v>
      </c>
      <c r="G62" s="266" t="s">
        <v>236</v>
      </c>
      <c r="H62" s="18"/>
      <c r="I62" s="17">
        <v>-2891</v>
      </c>
      <c r="J62" s="15">
        <v>0</v>
      </c>
      <c r="K62" s="95" t="s">
        <v>236</v>
      </c>
      <c r="L62" s="137"/>
      <c r="M62" s="380"/>
      <c r="N62" s="215">
        <v>0</v>
      </c>
      <c r="O62" s="215">
        <v>0</v>
      </c>
      <c r="P62" s="215">
        <v>0</v>
      </c>
      <c r="Q62" s="215">
        <v>-2891</v>
      </c>
      <c r="R62" s="215">
        <v>-2891</v>
      </c>
      <c r="U62" s="215">
        <v>0</v>
      </c>
      <c r="V62" s="215">
        <v>0</v>
      </c>
      <c r="W62" s="215">
        <v>0</v>
      </c>
      <c r="X62" s="215">
        <v>0</v>
      </c>
      <c r="Y62" s="215">
        <v>0</v>
      </c>
      <c r="Z62" s="366"/>
      <c r="AA62" s="366"/>
    </row>
    <row r="63" spans="2:27" ht="12.75" customHeight="1">
      <c r="B63" s="650" t="s">
        <v>182</v>
      </c>
      <c r="C63" s="215">
        <v>40970</v>
      </c>
      <c r="D63" s="215">
        <v>64861</v>
      </c>
      <c r="E63" s="178">
        <v>12386</v>
      </c>
      <c r="F63" s="265">
        <v>-0.69768123016841588</v>
      </c>
      <c r="G63" s="266">
        <v>-0.80903778850156494</v>
      </c>
      <c r="H63" s="18"/>
      <c r="I63" s="17">
        <v>90231</v>
      </c>
      <c r="J63" s="15">
        <v>149805</v>
      </c>
      <c r="K63" s="95">
        <v>0.66023872061708277</v>
      </c>
      <c r="L63" s="137"/>
      <c r="M63" s="380"/>
      <c r="N63" s="215">
        <v>3473</v>
      </c>
      <c r="O63" s="215">
        <v>22980</v>
      </c>
      <c r="P63" s="215">
        <v>22808</v>
      </c>
      <c r="Q63" s="215">
        <v>40970</v>
      </c>
      <c r="R63" s="215">
        <v>90231</v>
      </c>
      <c r="U63" s="215">
        <v>24859</v>
      </c>
      <c r="V63" s="215">
        <v>47699</v>
      </c>
      <c r="W63" s="215">
        <v>64861</v>
      </c>
      <c r="X63" s="215">
        <v>12386</v>
      </c>
      <c r="Y63" s="215">
        <v>149805</v>
      </c>
      <c r="Z63" s="366"/>
      <c r="AA63" s="366"/>
    </row>
    <row r="64" spans="2:27" ht="12.75" customHeight="1">
      <c r="B64" s="650" t="s">
        <v>183</v>
      </c>
      <c r="C64" s="215">
        <v>-15662</v>
      </c>
      <c r="D64" s="215">
        <v>-22324</v>
      </c>
      <c r="E64" s="178">
        <v>-43279</v>
      </c>
      <c r="F64" s="265">
        <v>1.7633124760566976</v>
      </c>
      <c r="G64" s="266">
        <v>0.93867586454040497</v>
      </c>
      <c r="H64" s="18"/>
      <c r="I64" s="17">
        <v>-93002</v>
      </c>
      <c r="J64" s="15">
        <v>-109900</v>
      </c>
      <c r="K64" s="95">
        <v>0.18169501731145576</v>
      </c>
      <c r="L64" s="137"/>
      <c r="M64" s="380"/>
      <c r="N64" s="215">
        <v>-9409</v>
      </c>
      <c r="O64" s="215">
        <v>-48976</v>
      </c>
      <c r="P64" s="215">
        <v>-18955</v>
      </c>
      <c r="Q64" s="215">
        <v>-15662</v>
      </c>
      <c r="R64" s="215">
        <v>-93002</v>
      </c>
      <c r="U64" s="215">
        <v>-15871</v>
      </c>
      <c r="V64" s="215">
        <v>-28426</v>
      </c>
      <c r="W64" s="215">
        <v>-22324</v>
      </c>
      <c r="X64" s="215">
        <v>-43279</v>
      </c>
      <c r="Y64" s="215">
        <v>-109900</v>
      </c>
      <c r="Z64" s="366"/>
      <c r="AA64" s="366"/>
    </row>
    <row r="65" spans="2:27" ht="12.75" customHeight="1">
      <c r="B65" s="650" t="s">
        <v>184</v>
      </c>
      <c r="C65" s="215">
        <v>7954</v>
      </c>
      <c r="D65" s="215">
        <v>8440</v>
      </c>
      <c r="E65" s="178">
        <v>7092</v>
      </c>
      <c r="F65" s="265">
        <v>-0.10837314558712596</v>
      </c>
      <c r="G65" s="266">
        <v>-0.15971563981042658</v>
      </c>
      <c r="H65" s="18"/>
      <c r="I65" s="17">
        <v>13996</v>
      </c>
      <c r="J65" s="15">
        <v>25640</v>
      </c>
      <c r="K65" s="95">
        <v>0.83195198628179479</v>
      </c>
      <c r="L65" s="137"/>
      <c r="M65" s="380"/>
      <c r="N65" s="215">
        <v>89</v>
      </c>
      <c r="O65" s="215">
        <v>2034</v>
      </c>
      <c r="P65" s="215">
        <v>3919</v>
      </c>
      <c r="Q65" s="215">
        <v>7954</v>
      </c>
      <c r="R65" s="215">
        <v>13996</v>
      </c>
      <c r="U65" s="215">
        <v>5110</v>
      </c>
      <c r="V65" s="215">
        <v>4998</v>
      </c>
      <c r="W65" s="215">
        <v>8440</v>
      </c>
      <c r="X65" s="215">
        <v>7092</v>
      </c>
      <c r="Y65" s="215">
        <v>25640</v>
      </c>
      <c r="Z65" s="366"/>
      <c r="AA65" s="366"/>
    </row>
    <row r="66" spans="2:27" ht="12.75" customHeight="1">
      <c r="B66" s="650" t="s">
        <v>185</v>
      </c>
      <c r="C66" s="215">
        <v>317</v>
      </c>
      <c r="D66" s="215">
        <v>609</v>
      </c>
      <c r="E66" s="178">
        <v>937</v>
      </c>
      <c r="F66" s="265">
        <v>1.9558359621451102</v>
      </c>
      <c r="G66" s="266">
        <v>0.53858784893267653</v>
      </c>
      <c r="H66" s="18"/>
      <c r="I66" s="17">
        <v>1040</v>
      </c>
      <c r="J66" s="15">
        <v>4329</v>
      </c>
      <c r="K66" s="95">
        <v>3.1624999999999996</v>
      </c>
      <c r="L66" s="137"/>
      <c r="M66" s="380"/>
      <c r="N66" s="215">
        <v>177</v>
      </c>
      <c r="O66" s="215">
        <v>212</v>
      </c>
      <c r="P66" s="215">
        <v>334</v>
      </c>
      <c r="Q66" s="215">
        <v>317</v>
      </c>
      <c r="R66" s="215">
        <v>1040</v>
      </c>
      <c r="U66" s="215">
        <v>367</v>
      </c>
      <c r="V66" s="215">
        <v>2416</v>
      </c>
      <c r="W66" s="215">
        <v>609</v>
      </c>
      <c r="X66" s="215">
        <v>937</v>
      </c>
      <c r="Y66" s="215">
        <v>4329</v>
      </c>
      <c r="Z66" s="366"/>
      <c r="AA66" s="366"/>
    </row>
    <row r="67" spans="2:27" ht="12.75" customHeight="1">
      <c r="B67" s="34" t="s">
        <v>104</v>
      </c>
      <c r="C67" s="40">
        <v>-179058</v>
      </c>
      <c r="D67" s="40">
        <v>-406864</v>
      </c>
      <c r="E67" s="40">
        <v>-596539</v>
      </c>
      <c r="F67" s="188">
        <v>2.3315406181237366</v>
      </c>
      <c r="G67" s="39">
        <v>0.46618771874631326</v>
      </c>
      <c r="H67" s="43"/>
      <c r="I67" s="41">
        <v>-523024</v>
      </c>
      <c r="J67" s="40">
        <v>-1522226</v>
      </c>
      <c r="K67" s="39">
        <v>1.9104324084554438</v>
      </c>
      <c r="L67" s="137"/>
      <c r="M67" s="380"/>
      <c r="N67" s="40">
        <v>-89299</v>
      </c>
      <c r="O67" s="40">
        <v>-120362</v>
      </c>
      <c r="P67" s="40">
        <v>-134305</v>
      </c>
      <c r="Q67" s="40">
        <v>-179058</v>
      </c>
      <c r="R67" s="40">
        <v>-523024</v>
      </c>
      <c r="U67" s="40">
        <v>-233089</v>
      </c>
      <c r="V67" s="40">
        <v>-285734</v>
      </c>
      <c r="W67" s="40">
        <v>-406864</v>
      </c>
      <c r="X67" s="40">
        <v>-596539</v>
      </c>
      <c r="Y67" s="40">
        <v>-1522226</v>
      </c>
      <c r="Z67" s="366"/>
      <c r="AA67" s="366"/>
    </row>
    <row r="68" spans="2:27" ht="12.75" customHeight="1">
      <c r="B68" s="651" t="s">
        <v>186</v>
      </c>
      <c r="C68" s="655"/>
      <c r="D68" s="655"/>
      <c r="E68" s="655"/>
      <c r="F68" s="652"/>
      <c r="G68" s="653"/>
      <c r="H68" s="140"/>
      <c r="I68" s="654"/>
      <c r="K68" s="139"/>
      <c r="L68" s="137"/>
      <c r="M68" s="380"/>
      <c r="N68" s="655"/>
      <c r="O68" s="655"/>
      <c r="P68" s="655"/>
      <c r="Q68" s="655"/>
      <c r="R68" s="655"/>
      <c r="U68" s="655"/>
      <c r="V68" s="655"/>
      <c r="W68" s="655"/>
      <c r="X68" s="655"/>
      <c r="Y68" s="655"/>
      <c r="Z68" s="366"/>
      <c r="AA68" s="366"/>
    </row>
    <row r="69" spans="2:27" ht="12.75" customHeight="1">
      <c r="B69" s="650" t="s">
        <v>187</v>
      </c>
      <c r="C69" s="215">
        <v>-9402</v>
      </c>
      <c r="D69" s="215">
        <v>-173846</v>
      </c>
      <c r="E69" s="178">
        <v>-141225</v>
      </c>
      <c r="F69" s="265">
        <v>14.02074026802808</v>
      </c>
      <c r="G69" s="266">
        <v>-0.18764308640981098</v>
      </c>
      <c r="H69" s="18"/>
      <c r="I69" s="17">
        <v>-94517</v>
      </c>
      <c r="J69" s="15">
        <v>-422145</v>
      </c>
      <c r="K69" s="95">
        <v>3.4663393886814013</v>
      </c>
      <c r="L69" s="137"/>
      <c r="M69" s="380"/>
      <c r="N69" s="215">
        <v>-48747</v>
      </c>
      <c r="O69" s="215">
        <v>-27381</v>
      </c>
      <c r="P69" s="215">
        <v>-8987</v>
      </c>
      <c r="Q69" s="215">
        <v>-9402</v>
      </c>
      <c r="R69" s="215">
        <v>-94517</v>
      </c>
      <c r="U69" s="215">
        <v>-26084</v>
      </c>
      <c r="V69" s="215">
        <v>-80990</v>
      </c>
      <c r="W69" s="215">
        <v>-173846</v>
      </c>
      <c r="X69" s="215">
        <v>-141225</v>
      </c>
      <c r="Y69" s="215">
        <v>-422145</v>
      </c>
      <c r="Z69" s="366"/>
      <c r="AA69" s="366"/>
    </row>
    <row r="70" spans="2:27" ht="12.75" customHeight="1">
      <c r="B70" s="650" t="s">
        <v>188</v>
      </c>
      <c r="C70" s="215">
        <v>-14983</v>
      </c>
      <c r="D70" s="215">
        <v>-59735</v>
      </c>
      <c r="E70" s="178">
        <v>-89963</v>
      </c>
      <c r="F70" s="265">
        <v>5.0043382500166853</v>
      </c>
      <c r="G70" s="266">
        <v>0.50603498786306189</v>
      </c>
      <c r="H70" s="18"/>
      <c r="I70" s="17">
        <v>-73123</v>
      </c>
      <c r="J70" s="15">
        <v>-214032</v>
      </c>
      <c r="K70" s="95">
        <v>1.9270133884003666</v>
      </c>
      <c r="L70" s="137"/>
      <c r="M70" s="380"/>
      <c r="N70" s="215">
        <v>-18474</v>
      </c>
      <c r="O70" s="215">
        <v>-14894</v>
      </c>
      <c r="P70" s="215">
        <v>-24772</v>
      </c>
      <c r="Q70" s="215">
        <v>-14983</v>
      </c>
      <c r="R70" s="215">
        <v>-73123</v>
      </c>
      <c r="U70" s="215">
        <v>-29915</v>
      </c>
      <c r="V70" s="215">
        <v>-34419</v>
      </c>
      <c r="W70" s="215">
        <v>-59735</v>
      </c>
      <c r="X70" s="215">
        <v>-89963</v>
      </c>
      <c r="Y70" s="215">
        <v>-214032</v>
      </c>
      <c r="Z70" s="366"/>
      <c r="AA70" s="366"/>
    </row>
    <row r="71" spans="2:27" ht="12.75" customHeight="1">
      <c r="B71" s="650" t="s">
        <v>189</v>
      </c>
      <c r="C71" s="215">
        <v>4197</v>
      </c>
      <c r="D71" s="215">
        <v>311147</v>
      </c>
      <c r="E71" s="178">
        <v>159907</v>
      </c>
      <c r="F71" s="265">
        <v>37.100309745055995</v>
      </c>
      <c r="G71" s="266">
        <v>-0.48607249949380837</v>
      </c>
      <c r="H71" s="18"/>
      <c r="I71" s="17">
        <v>49265</v>
      </c>
      <c r="J71" s="15">
        <v>745594</v>
      </c>
      <c r="K71" s="95">
        <v>14.134355018776008</v>
      </c>
      <c r="L71" s="137"/>
      <c r="M71" s="380"/>
      <c r="N71" s="215">
        <v>37730</v>
      </c>
      <c r="O71" s="215">
        <v>1018</v>
      </c>
      <c r="P71" s="215">
        <v>6320</v>
      </c>
      <c r="Q71" s="215">
        <v>4197</v>
      </c>
      <c r="R71" s="215">
        <v>49265</v>
      </c>
      <c r="U71" s="215">
        <v>88027</v>
      </c>
      <c r="V71" s="215">
        <v>186513</v>
      </c>
      <c r="W71" s="215">
        <v>311147</v>
      </c>
      <c r="X71" s="215">
        <v>159907</v>
      </c>
      <c r="Y71" s="215">
        <v>745594</v>
      </c>
      <c r="Z71" s="366"/>
      <c r="AA71" s="366"/>
    </row>
    <row r="72" spans="2:27" ht="12.75" customHeight="1">
      <c r="B72" s="97" t="s">
        <v>237</v>
      </c>
      <c r="C72" s="215">
        <v>12487</v>
      </c>
      <c r="D72" s="215">
        <v>9589</v>
      </c>
      <c r="E72" s="178">
        <v>35500</v>
      </c>
      <c r="F72" s="265">
        <v>1.8429566749419397</v>
      </c>
      <c r="G72" s="266">
        <v>2.7021587235373867</v>
      </c>
      <c r="H72" s="18"/>
      <c r="I72" s="17">
        <v>11693</v>
      </c>
      <c r="J72" s="15">
        <v>32602</v>
      </c>
      <c r="K72" s="95">
        <v>1.7881638587188915</v>
      </c>
      <c r="L72" s="137"/>
      <c r="M72" s="380"/>
      <c r="N72" s="215">
        <v>-794</v>
      </c>
      <c r="O72" s="215">
        <v>6332</v>
      </c>
      <c r="P72" s="215">
        <v>-6332</v>
      </c>
      <c r="Q72" s="215">
        <v>12487</v>
      </c>
      <c r="R72" s="215">
        <v>11693</v>
      </c>
      <c r="U72" s="215">
        <v>-12487</v>
      </c>
      <c r="V72" s="215">
        <v>0</v>
      </c>
      <c r="W72" s="215">
        <v>9589</v>
      </c>
      <c r="X72" s="215">
        <v>35500</v>
      </c>
      <c r="Y72" s="215">
        <v>32602</v>
      </c>
      <c r="Z72" s="366"/>
      <c r="AA72" s="366"/>
    </row>
    <row r="73" spans="2:27" ht="12.75" customHeight="1">
      <c r="B73" s="650" t="s">
        <v>190</v>
      </c>
      <c r="C73" s="215">
        <v>-3396</v>
      </c>
      <c r="D73" s="215">
        <v>0</v>
      </c>
      <c r="E73" s="178">
        <v>0</v>
      </c>
      <c r="F73" s="265" t="s">
        <v>236</v>
      </c>
      <c r="G73" s="266" t="s">
        <v>236</v>
      </c>
      <c r="H73" s="18"/>
      <c r="I73" s="17">
        <v>-4243</v>
      </c>
      <c r="J73" s="15">
        <v>0</v>
      </c>
      <c r="K73" s="95" t="s">
        <v>236</v>
      </c>
      <c r="L73" s="137"/>
      <c r="M73" s="380"/>
      <c r="N73" s="215">
        <v>0</v>
      </c>
      <c r="O73" s="215">
        <v>0</v>
      </c>
      <c r="P73" s="215">
        <v>-847</v>
      </c>
      <c r="Q73" s="215">
        <v>-3396</v>
      </c>
      <c r="R73" s="215">
        <v>-4243</v>
      </c>
      <c r="U73" s="215">
        <v>0</v>
      </c>
      <c r="V73" s="215">
        <v>0</v>
      </c>
      <c r="W73" s="215">
        <v>0</v>
      </c>
      <c r="X73" s="215">
        <v>0</v>
      </c>
      <c r="Y73" s="215">
        <v>0</v>
      </c>
      <c r="Z73" s="366"/>
      <c r="AA73" s="366"/>
    </row>
    <row r="74" spans="2:27" ht="12.75" customHeight="1">
      <c r="B74" s="650" t="s">
        <v>191</v>
      </c>
      <c r="C74" s="215">
        <v>-13830</v>
      </c>
      <c r="D74" s="215">
        <v>-26760</v>
      </c>
      <c r="E74" s="178">
        <v>-40960</v>
      </c>
      <c r="F74" s="265">
        <v>1.9616775126536514</v>
      </c>
      <c r="G74" s="266">
        <v>0.53064275037369213</v>
      </c>
      <c r="H74" s="18"/>
      <c r="I74" s="17">
        <v>-44960</v>
      </c>
      <c r="J74" s="15">
        <v>-106401</v>
      </c>
      <c r="K74" s="95">
        <v>1.366570284697509</v>
      </c>
      <c r="L74" s="137"/>
      <c r="M74" s="380"/>
      <c r="N74" s="215">
        <v>-9075</v>
      </c>
      <c r="O74" s="215">
        <v>-9470</v>
      </c>
      <c r="P74" s="215">
        <v>-12585</v>
      </c>
      <c r="Q74" s="215">
        <v>-13830</v>
      </c>
      <c r="R74" s="215">
        <v>-44960</v>
      </c>
      <c r="U74" s="215">
        <v>-17694</v>
      </c>
      <c r="V74" s="215">
        <v>-20987</v>
      </c>
      <c r="W74" s="215">
        <v>-26760</v>
      </c>
      <c r="X74" s="215">
        <v>-40960</v>
      </c>
      <c r="Y74" s="215">
        <v>-106401</v>
      </c>
      <c r="Z74" s="366"/>
      <c r="AA74" s="366"/>
    </row>
    <row r="75" spans="2:27" ht="12.75" customHeight="1">
      <c r="B75" s="650" t="s">
        <v>192</v>
      </c>
      <c r="C75" s="215">
        <v>-554</v>
      </c>
      <c r="D75" s="215">
        <v>-537</v>
      </c>
      <c r="E75" s="178">
        <v>-796</v>
      </c>
      <c r="F75" s="265">
        <v>0.43682310469314078</v>
      </c>
      <c r="G75" s="266">
        <v>0.48230912476722532</v>
      </c>
      <c r="H75" s="18"/>
      <c r="I75" s="17">
        <v>-1219</v>
      </c>
      <c r="J75" s="15">
        <v>-2454</v>
      </c>
      <c r="K75" s="95">
        <v>1.0131255127153405</v>
      </c>
      <c r="L75" s="137"/>
      <c r="M75" s="380"/>
      <c r="N75" s="215">
        <v>-47</v>
      </c>
      <c r="O75" s="215">
        <v>-289</v>
      </c>
      <c r="P75" s="215">
        <v>-329</v>
      </c>
      <c r="Q75" s="215">
        <v>-554</v>
      </c>
      <c r="R75" s="215">
        <v>-1219</v>
      </c>
      <c r="U75" s="215">
        <v>-551</v>
      </c>
      <c r="V75" s="215">
        <v>-570</v>
      </c>
      <c r="W75" s="215">
        <v>-537</v>
      </c>
      <c r="X75" s="215">
        <v>-796</v>
      </c>
      <c r="Y75" s="215">
        <v>-2454</v>
      </c>
      <c r="Z75" s="366"/>
      <c r="AA75" s="366"/>
    </row>
    <row r="76" spans="2:27" ht="12.75" customHeight="1">
      <c r="B76" s="34" t="s">
        <v>105</v>
      </c>
      <c r="C76" s="40">
        <v>-25481</v>
      </c>
      <c r="D76" s="40">
        <v>59858</v>
      </c>
      <c r="E76" s="40">
        <v>-77537</v>
      </c>
      <c r="F76" s="188">
        <v>2.0429339507868609</v>
      </c>
      <c r="G76" s="39" t="s">
        <v>236</v>
      </c>
      <c r="H76" s="43"/>
      <c r="I76" s="41">
        <v>-157104</v>
      </c>
      <c r="J76" s="40">
        <v>33164</v>
      </c>
      <c r="K76" s="39" t="s">
        <v>236</v>
      </c>
      <c r="L76" s="137"/>
      <c r="M76" s="380"/>
      <c r="N76" s="40">
        <v>-39407</v>
      </c>
      <c r="O76" s="40">
        <v>-44684</v>
      </c>
      <c r="P76" s="40">
        <v>-47532</v>
      </c>
      <c r="Q76" s="40">
        <v>-25481</v>
      </c>
      <c r="R76" s="40">
        <v>-157104</v>
      </c>
      <c r="U76" s="40">
        <v>1296</v>
      </c>
      <c r="V76" s="40">
        <v>49547</v>
      </c>
      <c r="W76" s="40">
        <v>59858</v>
      </c>
      <c r="X76" s="40">
        <v>-77537</v>
      </c>
      <c r="Y76" s="40">
        <v>33164</v>
      </c>
      <c r="Z76" s="366"/>
      <c r="AA76" s="366"/>
    </row>
    <row r="77" spans="2:27" ht="12.75" customHeight="1">
      <c r="B77" s="650" t="s">
        <v>193</v>
      </c>
      <c r="C77" s="215">
        <v>6860</v>
      </c>
      <c r="D77" s="215">
        <v>49206</v>
      </c>
      <c r="E77" s="178">
        <v>411774</v>
      </c>
      <c r="F77" s="265">
        <v>59.025364431486878</v>
      </c>
      <c r="G77" s="266">
        <v>7.3683697110108515</v>
      </c>
      <c r="H77" s="18"/>
      <c r="I77" s="17">
        <v>17664</v>
      </c>
      <c r="J77" s="15">
        <v>483945</v>
      </c>
      <c r="K77" s="95">
        <v>26.397248641304348</v>
      </c>
      <c r="L77" s="137"/>
      <c r="M77" s="380"/>
      <c r="N77" s="215">
        <v>1607</v>
      </c>
      <c r="O77" s="215">
        <v>3089</v>
      </c>
      <c r="P77" s="215">
        <v>6108</v>
      </c>
      <c r="Q77" s="215">
        <v>6860</v>
      </c>
      <c r="R77" s="215">
        <v>17664</v>
      </c>
      <c r="U77" s="215">
        <v>11178</v>
      </c>
      <c r="V77" s="215">
        <v>11787</v>
      </c>
      <c r="W77" s="215">
        <v>49206</v>
      </c>
      <c r="X77" s="215">
        <v>411774</v>
      </c>
      <c r="Y77" s="215">
        <v>483945</v>
      </c>
      <c r="Z77" s="366"/>
      <c r="AA77" s="366"/>
    </row>
    <row r="78" spans="2:27" s="366" customFormat="1" ht="6" customHeight="1">
      <c r="B78" s="97"/>
      <c r="C78" s="83"/>
      <c r="D78" s="83"/>
      <c r="E78" s="73"/>
      <c r="F78" s="199"/>
      <c r="G78" s="139"/>
      <c r="H78" s="317"/>
      <c r="I78" s="370"/>
      <c r="K78" s="139"/>
      <c r="L78" s="299"/>
      <c r="M78" s="380"/>
      <c r="N78" s="83"/>
      <c r="O78" s="83"/>
      <c r="P78" s="83"/>
      <c r="Q78" s="83"/>
      <c r="R78" s="83"/>
      <c r="U78" s="83"/>
      <c r="V78" s="83"/>
      <c r="W78" s="83"/>
      <c r="X78" s="83"/>
      <c r="Y78" s="83"/>
    </row>
    <row r="79" spans="2:27" ht="12.75" customHeight="1">
      <c r="B79" s="650" t="s">
        <v>195</v>
      </c>
      <c r="C79" s="215">
        <v>14081</v>
      </c>
      <c r="D79" s="215">
        <v>153567</v>
      </c>
      <c r="E79" s="178">
        <v>453201</v>
      </c>
      <c r="F79" s="265">
        <v>31.185285135998861</v>
      </c>
      <c r="G79" s="266">
        <v>1.9511613823282348</v>
      </c>
      <c r="H79" s="18"/>
      <c r="I79" s="17">
        <v>74196</v>
      </c>
      <c r="J79" s="15">
        <v>769082</v>
      </c>
      <c r="K79" s="95">
        <v>9.3655453124157635</v>
      </c>
      <c r="L79" s="137"/>
      <c r="M79" s="380"/>
      <c r="N79" s="215">
        <v>25532</v>
      </c>
      <c r="O79" s="215">
        <v>-4709</v>
      </c>
      <c r="P79" s="215">
        <v>39292</v>
      </c>
      <c r="Q79" s="215">
        <v>14081</v>
      </c>
      <c r="R79" s="215">
        <v>74196</v>
      </c>
      <c r="U79" s="215">
        <v>75031</v>
      </c>
      <c r="V79" s="215">
        <v>87283</v>
      </c>
      <c r="W79" s="215">
        <v>153567</v>
      </c>
      <c r="X79" s="215">
        <v>453201</v>
      </c>
      <c r="Y79" s="215">
        <v>769082</v>
      </c>
      <c r="Z79" s="366"/>
      <c r="AA79" s="366"/>
    </row>
    <row r="80" spans="2:27" s="366" customFormat="1" ht="6" customHeight="1">
      <c r="B80" s="97"/>
      <c r="C80" s="83"/>
      <c r="D80" s="83"/>
      <c r="E80" s="73"/>
      <c r="F80" s="199"/>
      <c r="G80" s="139"/>
      <c r="H80" s="317"/>
      <c r="I80" s="370"/>
      <c r="K80" s="139"/>
      <c r="L80" s="299"/>
      <c r="M80" s="380"/>
      <c r="N80" s="83"/>
      <c r="O80" s="83"/>
      <c r="P80" s="83"/>
      <c r="Q80" s="83"/>
      <c r="R80" s="83"/>
      <c r="U80" s="83"/>
      <c r="V80" s="83"/>
      <c r="W80" s="83"/>
      <c r="X80" s="83"/>
      <c r="Y80" s="83"/>
    </row>
    <row r="81" spans="2:27" ht="12.75" customHeight="1">
      <c r="B81" s="650" t="s">
        <v>196</v>
      </c>
      <c r="C81" s="215">
        <v>122793</v>
      </c>
      <c r="D81" s="215">
        <v>299188</v>
      </c>
      <c r="E81" s="178">
        <v>452755</v>
      </c>
      <c r="F81" s="265">
        <v>2.6871401464252846</v>
      </c>
      <c r="G81" s="266">
        <v>0.51327927590678768</v>
      </c>
      <c r="H81" s="18"/>
      <c r="I81" s="17">
        <v>62678</v>
      </c>
      <c r="J81" s="15">
        <v>136874</v>
      </c>
      <c r="K81" s="95">
        <v>1.1837646383100928</v>
      </c>
      <c r="L81" s="137"/>
      <c r="M81" s="380"/>
      <c r="N81" s="215">
        <v>62678</v>
      </c>
      <c r="O81" s="215">
        <v>88210</v>
      </c>
      <c r="P81" s="215">
        <v>83501</v>
      </c>
      <c r="Q81" s="215">
        <v>122793</v>
      </c>
      <c r="R81" s="215">
        <v>62678</v>
      </c>
      <c r="U81" s="215">
        <v>136874</v>
      </c>
      <c r="V81" s="215">
        <v>211905</v>
      </c>
      <c r="W81" s="215">
        <v>299188</v>
      </c>
      <c r="X81" s="215">
        <v>452755</v>
      </c>
      <c r="Y81" s="215">
        <v>136874</v>
      </c>
      <c r="Z81" s="366"/>
      <c r="AA81" s="366"/>
    </row>
    <row r="82" spans="2:27" ht="12.75" customHeight="1">
      <c r="B82" s="34" t="s">
        <v>197</v>
      </c>
      <c r="C82" s="40">
        <v>136874</v>
      </c>
      <c r="D82" s="40">
        <v>452755</v>
      </c>
      <c r="E82" s="40">
        <v>905956</v>
      </c>
      <c r="F82" s="188">
        <v>5.6189049783012113</v>
      </c>
      <c r="G82" s="39">
        <v>1.0009850802310298</v>
      </c>
      <c r="H82" s="43"/>
      <c r="I82" s="41">
        <v>136874</v>
      </c>
      <c r="J82" s="40">
        <v>905956</v>
      </c>
      <c r="K82" s="39">
        <v>5.6189049783012113</v>
      </c>
      <c r="L82" s="643"/>
      <c r="M82" s="380"/>
      <c r="N82" s="40">
        <v>88210</v>
      </c>
      <c r="O82" s="40">
        <v>83501</v>
      </c>
      <c r="P82" s="40">
        <v>122793</v>
      </c>
      <c r="Q82" s="40">
        <v>136874</v>
      </c>
      <c r="R82" s="40">
        <v>136874</v>
      </c>
      <c r="U82" s="40">
        <v>211905</v>
      </c>
      <c r="V82" s="40">
        <v>299188</v>
      </c>
      <c r="W82" s="40">
        <v>452755</v>
      </c>
      <c r="X82" s="40">
        <v>905956</v>
      </c>
      <c r="Y82" s="40">
        <v>905956</v>
      </c>
      <c r="Z82" s="366"/>
      <c r="AA82" s="366"/>
    </row>
    <row r="83" spans="2:27" ht="12.75" customHeight="1">
      <c r="B83" s="749" t="s">
        <v>234</v>
      </c>
      <c r="C83" s="749"/>
      <c r="D83" s="749"/>
      <c r="E83" s="749"/>
      <c r="F83" s="749"/>
      <c r="M83" s="380"/>
      <c r="Z83" s="366"/>
      <c r="AA83" s="366"/>
    </row>
  </sheetData>
  <mergeCells count="38">
    <mergeCell ref="D44:D45"/>
    <mergeCell ref="E44:E45"/>
    <mergeCell ref="F44:F45"/>
    <mergeCell ref="C44:C45"/>
    <mergeCell ref="B83:F83"/>
    <mergeCell ref="I44:I45"/>
    <mergeCell ref="J44:J45"/>
    <mergeCell ref="K44:K45"/>
    <mergeCell ref="N44:N45"/>
    <mergeCell ref="G44:G45"/>
    <mergeCell ref="O44:O45"/>
    <mergeCell ref="P44:P45"/>
    <mergeCell ref="Q44:Q45"/>
    <mergeCell ref="R44:R45"/>
    <mergeCell ref="Y44:Y45"/>
    <mergeCell ref="U44:U45"/>
    <mergeCell ref="V44:V45"/>
    <mergeCell ref="W44:W45"/>
    <mergeCell ref="X44:X45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I2:I3"/>
    <mergeCell ref="G2:G3"/>
    <mergeCell ref="J2:J3"/>
    <mergeCell ref="K2:K3"/>
    <mergeCell ref="B42:F42"/>
    <mergeCell ref="C2:C3"/>
    <mergeCell ref="D2:D3"/>
    <mergeCell ref="E2:E3"/>
    <mergeCell ref="F2:F3"/>
  </mergeCells>
  <pageMargins left="0.74803149606299213" right="0.74803149606299213" top="0.98425196850393704" bottom="0.98425196850393704" header="0" footer="0"/>
  <pageSetup paperSize="9" scale="76" orientation="portrait" horizontalDpi="4294967295" verticalDpi="4294967295" r:id="rId1"/>
  <headerFooter alignWithMargins="0">
    <oddHeader>&amp;R&amp;"Calibri"&amp;10&amp;K000000 Documento: YPF-Público&amp;1#_x000D_</oddHeader>
    <oddFooter>&amp;R_x000D_&amp;1#&amp;"Calibri"&amp;10&amp;K000000 Documento: YPF-Público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E43EF-2498-4816-89FF-B8F516EE911C}">
  <dimension ref="A3:U43"/>
  <sheetViews>
    <sheetView showGridLines="0" workbookViewId="0">
      <pane xSplit="2" ySplit="6" topLeftCell="C29" activePane="bottomRight" state="frozen"/>
      <selection activeCell="B41" sqref="B41:V41"/>
      <selection pane="topRight" activeCell="B41" sqref="B41:V41"/>
      <selection pane="bottomLeft" activeCell="B41" sqref="B41:V41"/>
      <selection pane="bottomRight" activeCell="N30" sqref="N30:N35"/>
    </sheetView>
  </sheetViews>
  <sheetFormatPr baseColWidth="10" defaultRowHeight="14.4" outlineLevelCol="1"/>
  <cols>
    <col min="1" max="1" width="4.33203125" style="90" customWidth="1"/>
    <col min="2" max="2" width="47.33203125" bestFit="1" customWidth="1"/>
    <col min="3" max="6" width="10.6640625" customWidth="1" outlineLevel="1"/>
    <col min="7" max="7" width="10.6640625" customWidth="1"/>
    <col min="8" max="11" width="10.6640625" customWidth="1" outlineLevel="1"/>
    <col min="12" max="12" width="10.6640625" customWidth="1"/>
    <col min="13" max="13" width="8.6640625" bestFit="1" customWidth="1"/>
    <col min="14" max="14" width="12.5546875" bestFit="1" customWidth="1"/>
    <col min="15" max="17" width="14.109375" bestFit="1" customWidth="1"/>
    <col min="257" max="257" width="4.33203125" customWidth="1"/>
    <col min="258" max="258" width="47.33203125" bestFit="1" customWidth="1"/>
    <col min="259" max="268" width="10.6640625" customWidth="1"/>
    <col min="269" max="270" width="8.6640625" bestFit="1" customWidth="1"/>
    <col min="271" max="271" width="9.5546875" bestFit="1" customWidth="1"/>
    <col min="513" max="513" width="4.33203125" customWidth="1"/>
    <col min="514" max="514" width="47.33203125" bestFit="1" customWidth="1"/>
    <col min="515" max="524" width="10.6640625" customWidth="1"/>
    <col min="525" max="526" width="8.6640625" bestFit="1" customWidth="1"/>
    <col min="527" max="527" width="9.5546875" bestFit="1" customWidth="1"/>
    <col min="769" max="769" width="4.33203125" customWidth="1"/>
    <col min="770" max="770" width="47.33203125" bestFit="1" customWidth="1"/>
    <col min="771" max="780" width="10.6640625" customWidth="1"/>
    <col min="781" max="782" width="8.6640625" bestFit="1" customWidth="1"/>
    <col min="783" max="783" width="9.5546875" bestFit="1" customWidth="1"/>
    <col min="1025" max="1025" width="4.33203125" customWidth="1"/>
    <col min="1026" max="1026" width="47.33203125" bestFit="1" customWidth="1"/>
    <col min="1027" max="1036" width="10.6640625" customWidth="1"/>
    <col min="1037" max="1038" width="8.6640625" bestFit="1" customWidth="1"/>
    <col min="1039" max="1039" width="9.5546875" bestFit="1" customWidth="1"/>
    <col min="1281" max="1281" width="4.33203125" customWidth="1"/>
    <col min="1282" max="1282" width="47.33203125" bestFit="1" customWidth="1"/>
    <col min="1283" max="1292" width="10.6640625" customWidth="1"/>
    <col min="1293" max="1294" width="8.6640625" bestFit="1" customWidth="1"/>
    <col min="1295" max="1295" width="9.5546875" bestFit="1" customWidth="1"/>
    <col min="1537" max="1537" width="4.33203125" customWidth="1"/>
    <col min="1538" max="1538" width="47.33203125" bestFit="1" customWidth="1"/>
    <col min="1539" max="1548" width="10.6640625" customWidth="1"/>
    <col min="1549" max="1550" width="8.6640625" bestFit="1" customWidth="1"/>
    <col min="1551" max="1551" width="9.5546875" bestFit="1" customWidth="1"/>
    <col min="1793" max="1793" width="4.33203125" customWidth="1"/>
    <col min="1794" max="1794" width="47.33203125" bestFit="1" customWidth="1"/>
    <col min="1795" max="1804" width="10.6640625" customWidth="1"/>
    <col min="1805" max="1806" width="8.6640625" bestFit="1" customWidth="1"/>
    <col min="1807" max="1807" width="9.5546875" bestFit="1" customWidth="1"/>
    <col min="2049" max="2049" width="4.33203125" customWidth="1"/>
    <col min="2050" max="2050" width="47.33203125" bestFit="1" customWidth="1"/>
    <col min="2051" max="2060" width="10.6640625" customWidth="1"/>
    <col min="2061" max="2062" width="8.6640625" bestFit="1" customWidth="1"/>
    <col min="2063" max="2063" width="9.5546875" bestFit="1" customWidth="1"/>
    <col min="2305" max="2305" width="4.33203125" customWidth="1"/>
    <col min="2306" max="2306" width="47.33203125" bestFit="1" customWidth="1"/>
    <col min="2307" max="2316" width="10.6640625" customWidth="1"/>
    <col min="2317" max="2318" width="8.6640625" bestFit="1" customWidth="1"/>
    <col min="2319" max="2319" width="9.5546875" bestFit="1" customWidth="1"/>
    <col min="2561" max="2561" width="4.33203125" customWidth="1"/>
    <col min="2562" max="2562" width="47.33203125" bestFit="1" customWidth="1"/>
    <col min="2563" max="2572" width="10.6640625" customWidth="1"/>
    <col min="2573" max="2574" width="8.6640625" bestFit="1" customWidth="1"/>
    <col min="2575" max="2575" width="9.5546875" bestFit="1" customWidth="1"/>
    <col min="2817" max="2817" width="4.33203125" customWidth="1"/>
    <col min="2818" max="2818" width="47.33203125" bestFit="1" customWidth="1"/>
    <col min="2819" max="2828" width="10.6640625" customWidth="1"/>
    <col min="2829" max="2830" width="8.6640625" bestFit="1" customWidth="1"/>
    <col min="2831" max="2831" width="9.5546875" bestFit="1" customWidth="1"/>
    <col min="3073" max="3073" width="4.33203125" customWidth="1"/>
    <col min="3074" max="3074" width="47.33203125" bestFit="1" customWidth="1"/>
    <col min="3075" max="3084" width="10.6640625" customWidth="1"/>
    <col min="3085" max="3086" width="8.6640625" bestFit="1" customWidth="1"/>
    <col min="3087" max="3087" width="9.5546875" bestFit="1" customWidth="1"/>
    <col min="3329" max="3329" width="4.33203125" customWidth="1"/>
    <col min="3330" max="3330" width="47.33203125" bestFit="1" customWidth="1"/>
    <col min="3331" max="3340" width="10.6640625" customWidth="1"/>
    <col min="3341" max="3342" width="8.6640625" bestFit="1" customWidth="1"/>
    <col min="3343" max="3343" width="9.5546875" bestFit="1" customWidth="1"/>
    <col min="3585" max="3585" width="4.33203125" customWidth="1"/>
    <col min="3586" max="3586" width="47.33203125" bestFit="1" customWidth="1"/>
    <col min="3587" max="3596" width="10.6640625" customWidth="1"/>
    <col min="3597" max="3598" width="8.6640625" bestFit="1" customWidth="1"/>
    <col min="3599" max="3599" width="9.5546875" bestFit="1" customWidth="1"/>
    <col min="3841" max="3841" width="4.33203125" customWidth="1"/>
    <col min="3842" max="3842" width="47.33203125" bestFit="1" customWidth="1"/>
    <col min="3843" max="3852" width="10.6640625" customWidth="1"/>
    <col min="3853" max="3854" width="8.6640625" bestFit="1" customWidth="1"/>
    <col min="3855" max="3855" width="9.5546875" bestFit="1" customWidth="1"/>
    <col min="4097" max="4097" width="4.33203125" customWidth="1"/>
    <col min="4098" max="4098" width="47.33203125" bestFit="1" customWidth="1"/>
    <col min="4099" max="4108" width="10.6640625" customWidth="1"/>
    <col min="4109" max="4110" width="8.6640625" bestFit="1" customWidth="1"/>
    <col min="4111" max="4111" width="9.5546875" bestFit="1" customWidth="1"/>
    <col min="4353" max="4353" width="4.33203125" customWidth="1"/>
    <col min="4354" max="4354" width="47.33203125" bestFit="1" customWidth="1"/>
    <col min="4355" max="4364" width="10.6640625" customWidth="1"/>
    <col min="4365" max="4366" width="8.6640625" bestFit="1" customWidth="1"/>
    <col min="4367" max="4367" width="9.5546875" bestFit="1" customWidth="1"/>
    <col min="4609" max="4609" width="4.33203125" customWidth="1"/>
    <col min="4610" max="4610" width="47.33203125" bestFit="1" customWidth="1"/>
    <col min="4611" max="4620" width="10.6640625" customWidth="1"/>
    <col min="4621" max="4622" width="8.6640625" bestFit="1" customWidth="1"/>
    <col min="4623" max="4623" width="9.5546875" bestFit="1" customWidth="1"/>
    <col min="4865" max="4865" width="4.33203125" customWidth="1"/>
    <col min="4866" max="4866" width="47.33203125" bestFit="1" customWidth="1"/>
    <col min="4867" max="4876" width="10.6640625" customWidth="1"/>
    <col min="4877" max="4878" width="8.6640625" bestFit="1" customWidth="1"/>
    <col min="4879" max="4879" width="9.5546875" bestFit="1" customWidth="1"/>
    <col min="5121" max="5121" width="4.33203125" customWidth="1"/>
    <col min="5122" max="5122" width="47.33203125" bestFit="1" customWidth="1"/>
    <col min="5123" max="5132" width="10.6640625" customWidth="1"/>
    <col min="5133" max="5134" width="8.6640625" bestFit="1" customWidth="1"/>
    <col min="5135" max="5135" width="9.5546875" bestFit="1" customWidth="1"/>
    <col min="5377" max="5377" width="4.33203125" customWidth="1"/>
    <col min="5378" max="5378" width="47.33203125" bestFit="1" customWidth="1"/>
    <col min="5379" max="5388" width="10.6640625" customWidth="1"/>
    <col min="5389" max="5390" width="8.6640625" bestFit="1" customWidth="1"/>
    <col min="5391" max="5391" width="9.5546875" bestFit="1" customWidth="1"/>
    <col min="5633" max="5633" width="4.33203125" customWidth="1"/>
    <col min="5634" max="5634" width="47.33203125" bestFit="1" customWidth="1"/>
    <col min="5635" max="5644" width="10.6640625" customWidth="1"/>
    <col min="5645" max="5646" width="8.6640625" bestFit="1" customWidth="1"/>
    <col min="5647" max="5647" width="9.5546875" bestFit="1" customWidth="1"/>
    <col min="5889" max="5889" width="4.33203125" customWidth="1"/>
    <col min="5890" max="5890" width="47.33203125" bestFit="1" customWidth="1"/>
    <col min="5891" max="5900" width="10.6640625" customWidth="1"/>
    <col min="5901" max="5902" width="8.6640625" bestFit="1" customWidth="1"/>
    <col min="5903" max="5903" width="9.5546875" bestFit="1" customWidth="1"/>
    <col min="6145" max="6145" width="4.33203125" customWidth="1"/>
    <col min="6146" max="6146" width="47.33203125" bestFit="1" customWidth="1"/>
    <col min="6147" max="6156" width="10.6640625" customWidth="1"/>
    <col min="6157" max="6158" width="8.6640625" bestFit="1" customWidth="1"/>
    <col min="6159" max="6159" width="9.5546875" bestFit="1" customWidth="1"/>
    <col min="6401" max="6401" width="4.33203125" customWidth="1"/>
    <col min="6402" max="6402" width="47.33203125" bestFit="1" customWidth="1"/>
    <col min="6403" max="6412" width="10.6640625" customWidth="1"/>
    <col min="6413" max="6414" width="8.6640625" bestFit="1" customWidth="1"/>
    <col min="6415" max="6415" width="9.5546875" bestFit="1" customWidth="1"/>
    <col min="6657" max="6657" width="4.33203125" customWidth="1"/>
    <col min="6658" max="6658" width="47.33203125" bestFit="1" customWidth="1"/>
    <col min="6659" max="6668" width="10.6640625" customWidth="1"/>
    <col min="6669" max="6670" width="8.6640625" bestFit="1" customWidth="1"/>
    <col min="6671" max="6671" width="9.5546875" bestFit="1" customWidth="1"/>
    <col min="6913" max="6913" width="4.33203125" customWidth="1"/>
    <col min="6914" max="6914" width="47.33203125" bestFit="1" customWidth="1"/>
    <col min="6915" max="6924" width="10.6640625" customWidth="1"/>
    <col min="6925" max="6926" width="8.6640625" bestFit="1" customWidth="1"/>
    <col min="6927" max="6927" width="9.5546875" bestFit="1" customWidth="1"/>
    <col min="7169" max="7169" width="4.33203125" customWidth="1"/>
    <col min="7170" max="7170" width="47.33203125" bestFit="1" customWidth="1"/>
    <col min="7171" max="7180" width="10.6640625" customWidth="1"/>
    <col min="7181" max="7182" width="8.6640625" bestFit="1" customWidth="1"/>
    <col min="7183" max="7183" width="9.5546875" bestFit="1" customWidth="1"/>
    <col min="7425" max="7425" width="4.33203125" customWidth="1"/>
    <col min="7426" max="7426" width="47.33203125" bestFit="1" customWidth="1"/>
    <col min="7427" max="7436" width="10.6640625" customWidth="1"/>
    <col min="7437" max="7438" width="8.6640625" bestFit="1" customWidth="1"/>
    <col min="7439" max="7439" width="9.5546875" bestFit="1" customWidth="1"/>
    <col min="7681" max="7681" width="4.33203125" customWidth="1"/>
    <col min="7682" max="7682" width="47.33203125" bestFit="1" customWidth="1"/>
    <col min="7683" max="7692" width="10.6640625" customWidth="1"/>
    <col min="7693" max="7694" width="8.6640625" bestFit="1" customWidth="1"/>
    <col min="7695" max="7695" width="9.5546875" bestFit="1" customWidth="1"/>
    <col min="7937" max="7937" width="4.33203125" customWidth="1"/>
    <col min="7938" max="7938" width="47.33203125" bestFit="1" customWidth="1"/>
    <col min="7939" max="7948" width="10.6640625" customWidth="1"/>
    <col min="7949" max="7950" width="8.6640625" bestFit="1" customWidth="1"/>
    <col min="7951" max="7951" width="9.5546875" bestFit="1" customWidth="1"/>
    <col min="8193" max="8193" width="4.33203125" customWidth="1"/>
    <col min="8194" max="8194" width="47.33203125" bestFit="1" customWidth="1"/>
    <col min="8195" max="8204" width="10.6640625" customWidth="1"/>
    <col min="8205" max="8206" width="8.6640625" bestFit="1" customWidth="1"/>
    <col min="8207" max="8207" width="9.5546875" bestFit="1" customWidth="1"/>
    <col min="8449" max="8449" width="4.33203125" customWidth="1"/>
    <col min="8450" max="8450" width="47.33203125" bestFit="1" customWidth="1"/>
    <col min="8451" max="8460" width="10.6640625" customWidth="1"/>
    <col min="8461" max="8462" width="8.6640625" bestFit="1" customWidth="1"/>
    <col min="8463" max="8463" width="9.5546875" bestFit="1" customWidth="1"/>
    <col min="8705" max="8705" width="4.33203125" customWidth="1"/>
    <col min="8706" max="8706" width="47.33203125" bestFit="1" customWidth="1"/>
    <col min="8707" max="8716" width="10.6640625" customWidth="1"/>
    <col min="8717" max="8718" width="8.6640625" bestFit="1" customWidth="1"/>
    <col min="8719" max="8719" width="9.5546875" bestFit="1" customWidth="1"/>
    <col min="8961" max="8961" width="4.33203125" customWidth="1"/>
    <col min="8962" max="8962" width="47.33203125" bestFit="1" customWidth="1"/>
    <col min="8963" max="8972" width="10.6640625" customWidth="1"/>
    <col min="8973" max="8974" width="8.6640625" bestFit="1" customWidth="1"/>
    <col min="8975" max="8975" width="9.5546875" bestFit="1" customWidth="1"/>
    <col min="9217" max="9217" width="4.33203125" customWidth="1"/>
    <col min="9218" max="9218" width="47.33203125" bestFit="1" customWidth="1"/>
    <col min="9219" max="9228" width="10.6640625" customWidth="1"/>
    <col min="9229" max="9230" width="8.6640625" bestFit="1" customWidth="1"/>
    <col min="9231" max="9231" width="9.5546875" bestFit="1" customWidth="1"/>
    <col min="9473" max="9473" width="4.33203125" customWidth="1"/>
    <col min="9474" max="9474" width="47.33203125" bestFit="1" customWidth="1"/>
    <col min="9475" max="9484" width="10.6640625" customWidth="1"/>
    <col min="9485" max="9486" width="8.6640625" bestFit="1" customWidth="1"/>
    <col min="9487" max="9487" width="9.5546875" bestFit="1" customWidth="1"/>
    <col min="9729" max="9729" width="4.33203125" customWidth="1"/>
    <col min="9730" max="9730" width="47.33203125" bestFit="1" customWidth="1"/>
    <col min="9731" max="9740" width="10.6640625" customWidth="1"/>
    <col min="9741" max="9742" width="8.6640625" bestFit="1" customWidth="1"/>
    <col min="9743" max="9743" width="9.5546875" bestFit="1" customWidth="1"/>
    <col min="9985" max="9985" width="4.33203125" customWidth="1"/>
    <col min="9986" max="9986" width="47.33203125" bestFit="1" customWidth="1"/>
    <col min="9987" max="9996" width="10.6640625" customWidth="1"/>
    <col min="9997" max="9998" width="8.6640625" bestFit="1" customWidth="1"/>
    <col min="9999" max="9999" width="9.5546875" bestFit="1" customWidth="1"/>
    <col min="10241" max="10241" width="4.33203125" customWidth="1"/>
    <col min="10242" max="10242" width="47.33203125" bestFit="1" customWidth="1"/>
    <col min="10243" max="10252" width="10.6640625" customWidth="1"/>
    <col min="10253" max="10254" width="8.6640625" bestFit="1" customWidth="1"/>
    <col min="10255" max="10255" width="9.5546875" bestFit="1" customWidth="1"/>
    <col min="10497" max="10497" width="4.33203125" customWidth="1"/>
    <col min="10498" max="10498" width="47.33203125" bestFit="1" customWidth="1"/>
    <col min="10499" max="10508" width="10.6640625" customWidth="1"/>
    <col min="10509" max="10510" width="8.6640625" bestFit="1" customWidth="1"/>
    <col min="10511" max="10511" width="9.5546875" bestFit="1" customWidth="1"/>
    <col min="10753" max="10753" width="4.33203125" customWidth="1"/>
    <col min="10754" max="10754" width="47.33203125" bestFit="1" customWidth="1"/>
    <col min="10755" max="10764" width="10.6640625" customWidth="1"/>
    <col min="10765" max="10766" width="8.6640625" bestFit="1" customWidth="1"/>
    <col min="10767" max="10767" width="9.5546875" bestFit="1" customWidth="1"/>
    <col min="11009" max="11009" width="4.33203125" customWidth="1"/>
    <col min="11010" max="11010" width="47.33203125" bestFit="1" customWidth="1"/>
    <col min="11011" max="11020" width="10.6640625" customWidth="1"/>
    <col min="11021" max="11022" width="8.6640625" bestFit="1" customWidth="1"/>
    <col min="11023" max="11023" width="9.5546875" bestFit="1" customWidth="1"/>
    <col min="11265" max="11265" width="4.33203125" customWidth="1"/>
    <col min="11266" max="11266" width="47.33203125" bestFit="1" customWidth="1"/>
    <col min="11267" max="11276" width="10.6640625" customWidth="1"/>
    <col min="11277" max="11278" width="8.6640625" bestFit="1" customWidth="1"/>
    <col min="11279" max="11279" width="9.5546875" bestFit="1" customWidth="1"/>
    <col min="11521" max="11521" width="4.33203125" customWidth="1"/>
    <col min="11522" max="11522" width="47.33203125" bestFit="1" customWidth="1"/>
    <col min="11523" max="11532" width="10.6640625" customWidth="1"/>
    <col min="11533" max="11534" width="8.6640625" bestFit="1" customWidth="1"/>
    <col min="11535" max="11535" width="9.5546875" bestFit="1" customWidth="1"/>
    <col min="11777" max="11777" width="4.33203125" customWidth="1"/>
    <col min="11778" max="11778" width="47.33203125" bestFit="1" customWidth="1"/>
    <col min="11779" max="11788" width="10.6640625" customWidth="1"/>
    <col min="11789" max="11790" width="8.6640625" bestFit="1" customWidth="1"/>
    <col min="11791" max="11791" width="9.5546875" bestFit="1" customWidth="1"/>
    <col min="12033" max="12033" width="4.33203125" customWidth="1"/>
    <col min="12034" max="12034" width="47.33203125" bestFit="1" customWidth="1"/>
    <col min="12035" max="12044" width="10.6640625" customWidth="1"/>
    <col min="12045" max="12046" width="8.6640625" bestFit="1" customWidth="1"/>
    <col min="12047" max="12047" width="9.5546875" bestFit="1" customWidth="1"/>
    <col min="12289" max="12289" width="4.33203125" customWidth="1"/>
    <col min="12290" max="12290" width="47.33203125" bestFit="1" customWidth="1"/>
    <col min="12291" max="12300" width="10.6640625" customWidth="1"/>
    <col min="12301" max="12302" width="8.6640625" bestFit="1" customWidth="1"/>
    <col min="12303" max="12303" width="9.5546875" bestFit="1" customWidth="1"/>
    <col min="12545" max="12545" width="4.33203125" customWidth="1"/>
    <col min="12546" max="12546" width="47.33203125" bestFit="1" customWidth="1"/>
    <col min="12547" max="12556" width="10.6640625" customWidth="1"/>
    <col min="12557" max="12558" width="8.6640625" bestFit="1" customWidth="1"/>
    <col min="12559" max="12559" width="9.5546875" bestFit="1" customWidth="1"/>
    <col min="12801" max="12801" width="4.33203125" customWidth="1"/>
    <col min="12802" max="12802" width="47.33203125" bestFit="1" customWidth="1"/>
    <col min="12803" max="12812" width="10.6640625" customWidth="1"/>
    <col min="12813" max="12814" width="8.6640625" bestFit="1" customWidth="1"/>
    <col min="12815" max="12815" width="9.5546875" bestFit="1" customWidth="1"/>
    <col min="13057" max="13057" width="4.33203125" customWidth="1"/>
    <col min="13058" max="13058" width="47.33203125" bestFit="1" customWidth="1"/>
    <col min="13059" max="13068" width="10.6640625" customWidth="1"/>
    <col min="13069" max="13070" width="8.6640625" bestFit="1" customWidth="1"/>
    <col min="13071" max="13071" width="9.5546875" bestFit="1" customWidth="1"/>
    <col min="13313" max="13313" width="4.33203125" customWidth="1"/>
    <col min="13314" max="13314" width="47.33203125" bestFit="1" customWidth="1"/>
    <col min="13315" max="13324" width="10.6640625" customWidth="1"/>
    <col min="13325" max="13326" width="8.6640625" bestFit="1" customWidth="1"/>
    <col min="13327" max="13327" width="9.5546875" bestFit="1" customWidth="1"/>
    <col min="13569" max="13569" width="4.33203125" customWidth="1"/>
    <col min="13570" max="13570" width="47.33203125" bestFit="1" customWidth="1"/>
    <col min="13571" max="13580" width="10.6640625" customWidth="1"/>
    <col min="13581" max="13582" width="8.6640625" bestFit="1" customWidth="1"/>
    <col min="13583" max="13583" width="9.5546875" bestFit="1" customWidth="1"/>
    <col min="13825" max="13825" width="4.33203125" customWidth="1"/>
    <col min="13826" max="13826" width="47.33203125" bestFit="1" customWidth="1"/>
    <col min="13827" max="13836" width="10.6640625" customWidth="1"/>
    <col min="13837" max="13838" width="8.6640625" bestFit="1" customWidth="1"/>
    <col min="13839" max="13839" width="9.5546875" bestFit="1" customWidth="1"/>
    <col min="14081" max="14081" width="4.33203125" customWidth="1"/>
    <col min="14082" max="14082" width="47.33203125" bestFit="1" customWidth="1"/>
    <col min="14083" max="14092" width="10.6640625" customWidth="1"/>
    <col min="14093" max="14094" width="8.6640625" bestFit="1" customWidth="1"/>
    <col min="14095" max="14095" width="9.5546875" bestFit="1" customWidth="1"/>
    <col min="14337" max="14337" width="4.33203125" customWidth="1"/>
    <col min="14338" max="14338" width="47.33203125" bestFit="1" customWidth="1"/>
    <col min="14339" max="14348" width="10.6640625" customWidth="1"/>
    <col min="14349" max="14350" width="8.6640625" bestFit="1" customWidth="1"/>
    <col min="14351" max="14351" width="9.5546875" bestFit="1" customWidth="1"/>
    <col min="14593" max="14593" width="4.33203125" customWidth="1"/>
    <col min="14594" max="14594" width="47.33203125" bestFit="1" customWidth="1"/>
    <col min="14595" max="14604" width="10.6640625" customWidth="1"/>
    <col min="14605" max="14606" width="8.6640625" bestFit="1" customWidth="1"/>
    <col min="14607" max="14607" width="9.5546875" bestFit="1" customWidth="1"/>
    <col min="14849" max="14849" width="4.33203125" customWidth="1"/>
    <col min="14850" max="14850" width="47.33203125" bestFit="1" customWidth="1"/>
    <col min="14851" max="14860" width="10.6640625" customWidth="1"/>
    <col min="14861" max="14862" width="8.6640625" bestFit="1" customWidth="1"/>
    <col min="14863" max="14863" width="9.5546875" bestFit="1" customWidth="1"/>
    <col min="15105" max="15105" width="4.33203125" customWidth="1"/>
    <col min="15106" max="15106" width="47.33203125" bestFit="1" customWidth="1"/>
    <col min="15107" max="15116" width="10.6640625" customWidth="1"/>
    <col min="15117" max="15118" width="8.6640625" bestFit="1" customWidth="1"/>
    <col min="15119" max="15119" width="9.5546875" bestFit="1" customWidth="1"/>
    <col min="15361" max="15361" width="4.33203125" customWidth="1"/>
    <col min="15362" max="15362" width="47.33203125" bestFit="1" customWidth="1"/>
    <col min="15363" max="15372" width="10.6640625" customWidth="1"/>
    <col min="15373" max="15374" width="8.6640625" bestFit="1" customWidth="1"/>
    <col min="15375" max="15375" width="9.5546875" bestFit="1" customWidth="1"/>
    <col min="15617" max="15617" width="4.33203125" customWidth="1"/>
    <col min="15618" max="15618" width="47.33203125" bestFit="1" customWidth="1"/>
    <col min="15619" max="15628" width="10.6640625" customWidth="1"/>
    <col min="15629" max="15630" width="8.6640625" bestFit="1" customWidth="1"/>
    <col min="15631" max="15631" width="9.5546875" bestFit="1" customWidth="1"/>
    <col min="15873" max="15873" width="4.33203125" customWidth="1"/>
    <col min="15874" max="15874" width="47.33203125" bestFit="1" customWidth="1"/>
    <col min="15875" max="15884" width="10.6640625" customWidth="1"/>
    <col min="15885" max="15886" width="8.6640625" bestFit="1" customWidth="1"/>
    <col min="15887" max="15887" width="9.5546875" bestFit="1" customWidth="1"/>
    <col min="16129" max="16129" width="4.33203125" customWidth="1"/>
    <col min="16130" max="16130" width="47.33203125" bestFit="1" customWidth="1"/>
    <col min="16131" max="16140" width="10.6640625" customWidth="1"/>
    <col min="16141" max="16142" width="8.6640625" bestFit="1" customWidth="1"/>
    <col min="16143" max="16143" width="9.5546875" bestFit="1" customWidth="1"/>
  </cols>
  <sheetData>
    <row r="3" spans="1:14">
      <c r="B3" s="657" t="s">
        <v>343</v>
      </c>
    </row>
    <row r="5" spans="1:14">
      <c r="A5"/>
      <c r="B5" s="49" t="s">
        <v>80</v>
      </c>
      <c r="C5" s="707" t="s">
        <v>54</v>
      </c>
      <c r="D5" s="707" t="s">
        <v>227</v>
      </c>
      <c r="E5" s="707" t="s">
        <v>232</v>
      </c>
      <c r="F5" s="707" t="s">
        <v>233</v>
      </c>
      <c r="G5" s="707" t="s">
        <v>344</v>
      </c>
      <c r="H5" s="707" t="s">
        <v>242</v>
      </c>
      <c r="I5" s="707" t="s">
        <v>253</v>
      </c>
      <c r="J5" s="707" t="s">
        <v>254</v>
      </c>
      <c r="K5" s="707" t="s">
        <v>255</v>
      </c>
      <c r="L5" s="707" t="s">
        <v>345</v>
      </c>
    </row>
    <row r="6" spans="1:14">
      <c r="A6"/>
      <c r="B6" s="658" t="s">
        <v>346</v>
      </c>
      <c r="C6" s="727">
        <v>0</v>
      </c>
      <c r="D6" s="727">
        <v>0</v>
      </c>
      <c r="E6" s="727">
        <v>0</v>
      </c>
      <c r="F6" s="727">
        <v>0</v>
      </c>
      <c r="G6" s="727">
        <v>0</v>
      </c>
      <c r="H6" s="727"/>
      <c r="I6" s="727">
        <v>0</v>
      </c>
      <c r="J6" s="727">
        <v>0</v>
      </c>
      <c r="K6" s="727">
        <v>0</v>
      </c>
      <c r="L6" s="727">
        <v>0</v>
      </c>
    </row>
    <row r="7" spans="1:14">
      <c r="A7"/>
      <c r="B7" s="659"/>
      <c r="C7" s="660"/>
      <c r="D7" s="660"/>
      <c r="E7" s="660"/>
      <c r="F7" s="660"/>
      <c r="G7" s="661"/>
      <c r="H7" s="660"/>
      <c r="I7" s="660"/>
      <c r="J7" s="660"/>
      <c r="K7" s="660"/>
      <c r="L7" s="661"/>
    </row>
    <row r="8" spans="1:14">
      <c r="A8"/>
      <c r="B8" s="34" t="s">
        <v>56</v>
      </c>
      <c r="C8" s="35"/>
      <c r="D8" s="35"/>
      <c r="E8" s="35"/>
      <c r="F8" s="35"/>
      <c r="G8" s="35"/>
      <c r="H8" s="35"/>
      <c r="I8" s="35"/>
      <c r="J8" s="35"/>
      <c r="K8" s="35"/>
      <c r="L8" s="35"/>
    </row>
    <row r="9" spans="1:14">
      <c r="A9"/>
      <c r="B9" s="659" t="s">
        <v>347</v>
      </c>
      <c r="C9" s="660"/>
      <c r="D9" s="660"/>
      <c r="E9" s="660"/>
      <c r="F9" s="660"/>
      <c r="G9" s="661"/>
      <c r="H9" s="660"/>
      <c r="I9" s="660"/>
      <c r="J9" s="660"/>
      <c r="K9" s="660"/>
      <c r="L9" s="661"/>
    </row>
    <row r="10" spans="1:14">
      <c r="A10"/>
      <c r="B10" s="13" t="s">
        <v>348</v>
      </c>
      <c r="C10" s="662">
        <v>97.378974810213947</v>
      </c>
      <c r="D10" s="662">
        <v>111.8850360750361</v>
      </c>
      <c r="E10" s="662">
        <v>97.811862726645344</v>
      </c>
      <c r="F10" s="662">
        <v>88.634754689754701</v>
      </c>
      <c r="G10" s="390">
        <v>98.927657075412512</v>
      </c>
      <c r="H10" s="662">
        <v>82.231561264822133</v>
      </c>
      <c r="I10" s="662">
        <v>78.042436758893288</v>
      </c>
      <c r="J10" s="662">
        <v>85.923896103896098</v>
      </c>
      <c r="K10" s="662">
        <v>82.7</v>
      </c>
      <c r="L10" s="390">
        <v>82.2</v>
      </c>
      <c r="N10" s="62"/>
    </row>
    <row r="11" spans="1:14">
      <c r="A11"/>
      <c r="B11" s="13" t="s">
        <v>349</v>
      </c>
      <c r="C11" s="662">
        <v>4.5800468750000016</v>
      </c>
      <c r="D11" s="662">
        <v>7.5084923076923085</v>
      </c>
      <c r="E11" s="662">
        <v>7.9256212121212108</v>
      </c>
      <c r="F11" s="662">
        <v>5.0448800000000027</v>
      </c>
      <c r="G11" s="390">
        <v>6.2647600987033814</v>
      </c>
      <c r="H11" s="662">
        <v>2.7740923076923081</v>
      </c>
      <c r="I11" s="662">
        <v>2.3249846153846163</v>
      </c>
      <c r="J11" s="662">
        <v>2.6608615384615395</v>
      </c>
      <c r="K11" s="662">
        <v>2.9189538461538462</v>
      </c>
      <c r="L11" s="390">
        <v>2.6697230769230793</v>
      </c>
      <c r="N11" s="62"/>
    </row>
    <row r="12" spans="1:14">
      <c r="A12"/>
      <c r="B12" s="13"/>
      <c r="C12" s="662"/>
      <c r="D12" s="662"/>
      <c r="E12" s="662"/>
      <c r="F12" s="662"/>
      <c r="G12" s="390"/>
      <c r="H12" s="662"/>
      <c r="I12" s="662"/>
      <c r="J12" s="662"/>
      <c r="K12" s="662"/>
      <c r="L12" s="390"/>
    </row>
    <row r="13" spans="1:14">
      <c r="A13"/>
      <c r="B13" s="663" t="s">
        <v>350</v>
      </c>
      <c r="C13" s="664"/>
      <c r="D13" s="664"/>
      <c r="E13" s="664"/>
      <c r="F13" s="664"/>
      <c r="G13" s="2"/>
      <c r="H13" s="664"/>
      <c r="I13" s="664"/>
      <c r="J13" s="664"/>
      <c r="K13" s="664"/>
      <c r="L13" s="2"/>
    </row>
    <row r="14" spans="1:14">
      <c r="A14"/>
      <c r="B14" s="13" t="s">
        <v>351</v>
      </c>
      <c r="C14" s="662">
        <v>58.891500913886986</v>
      </c>
      <c r="D14" s="662">
        <v>65.125117567800402</v>
      </c>
      <c r="E14" s="662">
        <v>67.451983413750284</v>
      </c>
      <c r="F14" s="662">
        <v>66.303896687208081</v>
      </c>
      <c r="G14" s="390">
        <v>64.449433380364553</v>
      </c>
      <c r="H14" s="662">
        <v>66.900000000000006</v>
      </c>
      <c r="I14" s="662">
        <v>63.382105572785015</v>
      </c>
      <c r="J14" s="662">
        <v>60.65478586345575</v>
      </c>
      <c r="K14" s="662">
        <v>59.330124804628802</v>
      </c>
      <c r="L14" s="390">
        <v>62.496127821424857</v>
      </c>
      <c r="N14" s="62"/>
    </row>
    <row r="15" spans="1:14">
      <c r="A15"/>
      <c r="B15" s="13" t="s">
        <v>352</v>
      </c>
      <c r="C15" s="662">
        <v>3.0040358095540696</v>
      </c>
      <c r="D15" s="662">
        <v>3.8933766727107577</v>
      </c>
      <c r="E15" s="662">
        <v>4.4036018468521254</v>
      </c>
      <c r="F15" s="662">
        <v>3.0143769378315337</v>
      </c>
      <c r="G15" s="390">
        <v>3.5845092296219323</v>
      </c>
      <c r="H15" s="662">
        <v>3.0143769378315337</v>
      </c>
      <c r="I15" s="662">
        <v>3.9048664437171645</v>
      </c>
      <c r="J15" s="662">
        <v>4.2886213158636028</v>
      </c>
      <c r="K15" s="662">
        <v>2.9389814189580732</v>
      </c>
      <c r="L15" s="390">
        <v>3.552203848349996</v>
      </c>
      <c r="N15" s="62"/>
    </row>
    <row r="16" spans="1:14">
      <c r="A16"/>
      <c r="B16" s="13"/>
      <c r="C16" s="664"/>
      <c r="D16" s="664"/>
      <c r="E16" s="664"/>
      <c r="F16" s="664"/>
      <c r="G16" s="2"/>
      <c r="H16" s="664"/>
      <c r="I16" s="664"/>
      <c r="J16" s="664"/>
      <c r="K16" s="664"/>
      <c r="L16" s="2"/>
    </row>
    <row r="17" spans="1:17">
      <c r="A17"/>
      <c r="B17" s="34" t="s">
        <v>277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</row>
    <row r="18" spans="1:17">
      <c r="A18"/>
      <c r="B18" s="659" t="s">
        <v>353</v>
      </c>
      <c r="C18" s="660"/>
      <c r="D18" s="660"/>
      <c r="E18" s="660"/>
      <c r="F18" s="660"/>
      <c r="G18" s="661"/>
      <c r="H18" s="660"/>
      <c r="I18" s="660"/>
      <c r="J18" s="660"/>
      <c r="K18" s="660"/>
      <c r="L18" s="661"/>
    </row>
    <row r="19" spans="1:17">
      <c r="A19"/>
      <c r="B19" s="13" t="s">
        <v>354</v>
      </c>
      <c r="C19" s="664">
        <v>559.77250517622417</v>
      </c>
      <c r="D19" s="664">
        <v>623.80424224070214</v>
      </c>
      <c r="E19" s="664">
        <v>597.43530574482145</v>
      </c>
      <c r="F19" s="664">
        <v>576.62844587628797</v>
      </c>
      <c r="G19" s="2">
        <v>589.4101247595089</v>
      </c>
      <c r="H19" s="664">
        <v>568.91210056761975</v>
      </c>
      <c r="I19" s="664">
        <v>562.58426040774532</v>
      </c>
      <c r="J19" s="664">
        <v>532.06103507003832</v>
      </c>
      <c r="K19" s="664">
        <v>562.67671571784012</v>
      </c>
      <c r="L19" s="2">
        <v>556.61260197316278</v>
      </c>
      <c r="N19" s="62"/>
    </row>
    <row r="20" spans="1:17">
      <c r="A20"/>
      <c r="B20" s="13" t="s">
        <v>355</v>
      </c>
      <c r="C20" s="664">
        <v>627.8458597379971</v>
      </c>
      <c r="D20" s="664">
        <v>771.31692330420537</v>
      </c>
      <c r="E20" s="664">
        <v>848.77112130613898</v>
      </c>
      <c r="F20" s="664">
        <v>809.19223185428382</v>
      </c>
      <c r="G20" s="2">
        <v>764.28153405065632</v>
      </c>
      <c r="H20" s="664">
        <v>784.52958906289859</v>
      </c>
      <c r="I20" s="664">
        <v>731.9296999633608</v>
      </c>
      <c r="J20" s="664">
        <v>683.52226757450921</v>
      </c>
      <c r="K20" s="664">
        <v>717.98401061285381</v>
      </c>
      <c r="L20" s="2">
        <v>727.92578431522145</v>
      </c>
      <c r="N20" s="62"/>
    </row>
    <row r="21" spans="1:17">
      <c r="A21"/>
      <c r="B21" s="13" t="s">
        <v>356</v>
      </c>
      <c r="C21" s="664">
        <v>761.95174911142601</v>
      </c>
      <c r="D21" s="664">
        <v>1106.048871484523</v>
      </c>
      <c r="E21" s="664">
        <v>1119.6016279657051</v>
      </c>
      <c r="F21" s="664">
        <v>1047</v>
      </c>
      <c r="G21" s="2">
        <v>1008.6505621404135</v>
      </c>
      <c r="H21" s="664">
        <v>968.95940526255799</v>
      </c>
      <c r="I21" s="664">
        <v>831</v>
      </c>
      <c r="J21" s="664">
        <v>793.68924664021336</v>
      </c>
      <c r="K21" s="664">
        <v>931.38257335309845</v>
      </c>
      <c r="L21" s="2">
        <v>882.577239680204</v>
      </c>
      <c r="N21" s="62"/>
    </row>
    <row r="22" spans="1:17">
      <c r="A22"/>
      <c r="B22" s="13" t="s">
        <v>357</v>
      </c>
      <c r="C22" s="664">
        <v>771.61704228801489</v>
      </c>
      <c r="D22" s="664">
        <v>908.96465012118153</v>
      </c>
      <c r="E22" s="664">
        <v>876.32408260179159</v>
      </c>
      <c r="F22" s="664">
        <v>460.94605178617263</v>
      </c>
      <c r="G22" s="2">
        <v>754.46295669929009</v>
      </c>
      <c r="H22" s="664">
        <v>859.00727914704555</v>
      </c>
      <c r="I22" s="664">
        <v>602.70116358686619</v>
      </c>
      <c r="J22" s="664">
        <v>693.24353663219824</v>
      </c>
      <c r="K22" s="2">
        <v>752.45255146687589</v>
      </c>
      <c r="L22" s="2">
        <v>675.21664720839226</v>
      </c>
      <c r="N22" s="62"/>
    </row>
    <row r="23" spans="1:17">
      <c r="A23"/>
      <c r="B23" s="13" t="s">
        <v>358</v>
      </c>
      <c r="C23" s="664">
        <v>1238.3725674303407</v>
      </c>
      <c r="D23" s="664">
        <v>1202.0788173472383</v>
      </c>
      <c r="E23" s="664">
        <v>1005.7005371664206</v>
      </c>
      <c r="F23" s="664">
        <v>863.98718918998929</v>
      </c>
      <c r="G23" s="2">
        <v>1077.5347777834972</v>
      </c>
      <c r="H23" s="664">
        <v>919.43851104439705</v>
      </c>
      <c r="I23" s="664">
        <v>926.98728693654516</v>
      </c>
      <c r="J23" s="664">
        <v>680.52553392135667</v>
      </c>
      <c r="K23" s="2">
        <v>856.59456852248718</v>
      </c>
      <c r="L23" s="2">
        <v>838.39167857405812</v>
      </c>
      <c r="N23" s="62"/>
      <c r="P23" s="665"/>
      <c r="Q23" s="672"/>
    </row>
    <row r="24" spans="1:17">
      <c r="A24"/>
      <c r="B24" s="13" t="s">
        <v>359</v>
      </c>
      <c r="C24" s="664">
        <v>850.51538904071845</v>
      </c>
      <c r="D24" s="664">
        <v>1007.9564304459092</v>
      </c>
      <c r="E24" s="664">
        <v>932.87718795358387</v>
      </c>
      <c r="F24" s="664">
        <v>861.01353430800259</v>
      </c>
      <c r="G24" s="2">
        <v>913.09063543705361</v>
      </c>
      <c r="H24" s="664">
        <v>714.75247306670644</v>
      </c>
      <c r="I24" s="664">
        <v>695.77964489100179</v>
      </c>
      <c r="J24" s="664">
        <v>672.14104132903481</v>
      </c>
      <c r="K24" s="664">
        <v>692.00007882017917</v>
      </c>
      <c r="L24" s="2">
        <v>689.66616548076979</v>
      </c>
      <c r="N24" s="62"/>
    </row>
    <row r="25" spans="1:17">
      <c r="A25"/>
      <c r="B25" s="13" t="s">
        <v>360</v>
      </c>
      <c r="C25" s="664">
        <v>278.52111777430071</v>
      </c>
      <c r="D25" s="664">
        <v>260.1918061810191</v>
      </c>
      <c r="E25" s="664">
        <v>265.61593551501124</v>
      </c>
      <c r="F25" s="664">
        <v>355.77812048256271</v>
      </c>
      <c r="G25" s="2">
        <v>290.02674498822341</v>
      </c>
      <c r="H25" s="664">
        <v>289.82217284479515</v>
      </c>
      <c r="I25" s="664">
        <v>333.61671844098913</v>
      </c>
      <c r="J25" s="664">
        <v>314.65533173192978</v>
      </c>
      <c r="K25" s="664">
        <v>384.00953633665557</v>
      </c>
      <c r="L25" s="2">
        <v>327.67618717297563</v>
      </c>
      <c r="N25" s="62"/>
      <c r="Q25" s="69"/>
    </row>
    <row r="26" spans="1:17">
      <c r="A26"/>
      <c r="B26" s="13" t="s">
        <v>361</v>
      </c>
      <c r="C26" s="664">
        <v>721.02983894789634</v>
      </c>
      <c r="D26" s="664">
        <v>806.0033125396202</v>
      </c>
      <c r="E26" s="664">
        <v>1032.6623012213195</v>
      </c>
      <c r="F26" s="664">
        <v>909.06468940430796</v>
      </c>
      <c r="G26" s="2">
        <v>867.19003552828599</v>
      </c>
      <c r="H26" s="664">
        <v>929.02009522843798</v>
      </c>
      <c r="I26" s="664">
        <v>1010.8060992421698</v>
      </c>
      <c r="J26" s="664">
        <v>957.59305802781807</v>
      </c>
      <c r="K26" s="664">
        <v>1087.6898703451225</v>
      </c>
      <c r="L26" s="2">
        <v>987.10870898968744</v>
      </c>
      <c r="N26" s="62"/>
    </row>
    <row r="27" spans="1:17">
      <c r="A27"/>
      <c r="B27" s="13"/>
      <c r="C27" s="664"/>
      <c r="D27" s="664"/>
      <c r="E27" s="664"/>
      <c r="F27" s="664"/>
      <c r="G27" s="2"/>
      <c r="H27" s="664"/>
      <c r="I27" s="664"/>
      <c r="J27" s="664"/>
      <c r="K27" s="664"/>
      <c r="L27" s="2"/>
      <c r="N27" s="666"/>
      <c r="O27" s="666"/>
      <c r="P27" s="666"/>
      <c r="Q27" s="666"/>
    </row>
    <row r="28" spans="1:17">
      <c r="A28"/>
      <c r="B28" s="663" t="s">
        <v>362</v>
      </c>
      <c r="C28" s="667"/>
      <c r="D28" s="664"/>
      <c r="E28" s="664"/>
      <c r="F28" s="664"/>
      <c r="G28" s="2"/>
      <c r="H28" s="667"/>
      <c r="I28" s="667"/>
      <c r="J28" s="667"/>
      <c r="K28" s="667"/>
      <c r="L28" s="2"/>
    </row>
    <row r="29" spans="1:17">
      <c r="A29"/>
      <c r="B29" s="13" t="s">
        <v>355</v>
      </c>
      <c r="C29" s="664">
        <v>894.96049486434185</v>
      </c>
      <c r="D29" s="664">
        <v>1077.3129151916228</v>
      </c>
      <c r="E29" s="664">
        <v>1182.1596794683867</v>
      </c>
      <c r="F29" s="664">
        <v>1259.6328012929346</v>
      </c>
      <c r="G29" s="2">
        <v>1103.5164727043214</v>
      </c>
      <c r="H29" s="664">
        <v>1260.0192778141004</v>
      </c>
      <c r="I29" s="664">
        <v>836.00229355063971</v>
      </c>
      <c r="J29" s="664">
        <v>802.39406970314894</v>
      </c>
      <c r="K29" s="664">
        <v>1163.5691020982506</v>
      </c>
      <c r="L29" s="2">
        <v>1166.2736131526151</v>
      </c>
      <c r="N29" s="62"/>
      <c r="O29" s="668"/>
      <c r="P29" s="668"/>
      <c r="Q29" s="668"/>
    </row>
    <row r="30" spans="1:17">
      <c r="A30"/>
      <c r="B30" s="13" t="s">
        <v>363</v>
      </c>
      <c r="C30" s="664">
        <v>616.87633914178446</v>
      </c>
      <c r="D30" s="664">
        <v>837.03794202207655</v>
      </c>
      <c r="E30" s="664">
        <v>565.2368526332898</v>
      </c>
      <c r="F30" s="664">
        <v>491.97345231553101</v>
      </c>
      <c r="G30" s="2">
        <v>627.78114652817044</v>
      </c>
      <c r="H30" s="664">
        <v>560.235054423115</v>
      </c>
      <c r="I30" s="664">
        <v>444.81295078896107</v>
      </c>
      <c r="J30" s="664">
        <v>0</v>
      </c>
      <c r="K30" s="664">
        <v>431.13406277715006</v>
      </c>
      <c r="L30" s="2">
        <v>452.0826004520099</v>
      </c>
      <c r="N30" s="62">
        <f t="shared" ref="N30:N34" si="0">+O30*L30</f>
        <v>33881630.940451324</v>
      </c>
      <c r="O30">
        <f>+L30*'Physical mag'!M23</f>
        <v>74945.664590000015</v>
      </c>
    </row>
    <row r="31" spans="1:17">
      <c r="A31"/>
      <c r="B31" s="13" t="s">
        <v>356</v>
      </c>
      <c r="C31" s="664">
        <v>710.21333937756788</v>
      </c>
      <c r="D31" s="664">
        <v>1057.5728026184759</v>
      </c>
      <c r="E31" s="664">
        <v>1067.7390607755212</v>
      </c>
      <c r="F31" s="664">
        <v>980.03338585879908</v>
      </c>
      <c r="G31" s="2">
        <v>953.88964715759107</v>
      </c>
      <c r="H31" s="664">
        <v>901.82302631009929</v>
      </c>
      <c r="I31" s="664">
        <v>750.5045993835846</v>
      </c>
      <c r="J31" s="664">
        <v>742.37754788508812</v>
      </c>
      <c r="K31" s="664">
        <v>867.78053118205526</v>
      </c>
      <c r="L31" s="2">
        <v>821.10066568102366</v>
      </c>
      <c r="N31" s="62">
        <f t="shared" si="0"/>
        <v>292377690.25757492</v>
      </c>
      <c r="O31">
        <f>+L31*'Physical mag'!M24</f>
        <v>356080.20122000005</v>
      </c>
    </row>
    <row r="32" spans="1:17">
      <c r="A32"/>
      <c r="B32" s="13" t="s">
        <v>358</v>
      </c>
      <c r="C32" s="664">
        <v>1310.5062042754876</v>
      </c>
      <c r="D32" s="664">
        <v>1453.0487136367362</v>
      </c>
      <c r="E32" s="664">
        <v>1116.2172027100632</v>
      </c>
      <c r="F32" s="664">
        <v>894.38277299466029</v>
      </c>
      <c r="G32" s="2">
        <v>1193.5387234042369</v>
      </c>
      <c r="H32" s="664">
        <v>969.18499683680886</v>
      </c>
      <c r="I32" s="664">
        <v>802.13131731496935</v>
      </c>
      <c r="J32" s="664">
        <v>773.77859914076441</v>
      </c>
      <c r="K32" s="2">
        <v>799.43990509587991</v>
      </c>
      <c r="L32" s="2">
        <v>845.38506559745451</v>
      </c>
      <c r="N32" s="62">
        <f t="shared" si="0"/>
        <v>320066837.9544552</v>
      </c>
      <c r="O32">
        <f>+L32*'Physical mag'!M25</f>
        <v>378604.79322314035</v>
      </c>
    </row>
    <row r="33" spans="1:21">
      <c r="A33"/>
      <c r="B33" s="13" t="s">
        <v>357</v>
      </c>
      <c r="C33" s="664">
        <v>773.17218664950747</v>
      </c>
      <c r="D33" s="664">
        <v>989.45153528308822</v>
      </c>
      <c r="E33" s="664">
        <v>899.61308470119161</v>
      </c>
      <c r="F33" s="664">
        <v>755.91204482298508</v>
      </c>
      <c r="G33" s="2">
        <v>854.53721286419318</v>
      </c>
      <c r="H33" s="664">
        <v>648.19262021459429</v>
      </c>
      <c r="I33" s="664">
        <v>583.89941207480751</v>
      </c>
      <c r="J33" s="664">
        <v>620.98735163925414</v>
      </c>
      <c r="K33" s="664">
        <v>681.13384422919262</v>
      </c>
      <c r="L33" s="664">
        <v>635.37609890794329</v>
      </c>
      <c r="N33" s="62">
        <f t="shared" si="0"/>
        <v>107164990.11816673</v>
      </c>
      <c r="O33">
        <f>+L33*'Physical mag'!M26</f>
        <v>168663.86743592849</v>
      </c>
    </row>
    <row r="34" spans="1:21">
      <c r="A34"/>
      <c r="B34" s="13" t="s">
        <v>360</v>
      </c>
      <c r="C34" s="664">
        <v>428.50673436772172</v>
      </c>
      <c r="D34" s="664">
        <v>631.53515080546083</v>
      </c>
      <c r="E34" s="664">
        <v>544.69454066956825</v>
      </c>
      <c r="F34" s="664">
        <v>567.31486484137326</v>
      </c>
      <c r="G34" s="2">
        <v>543.01282267103102</v>
      </c>
      <c r="H34" s="664">
        <v>522.95006441223825</v>
      </c>
      <c r="I34" s="664">
        <v>449.35553844659393</v>
      </c>
      <c r="J34" s="664">
        <v>397.5150549150415</v>
      </c>
      <c r="K34" s="664">
        <v>0</v>
      </c>
      <c r="L34" s="2">
        <v>434.06820018678934</v>
      </c>
      <c r="N34" s="62">
        <f t="shared" si="0"/>
        <v>77058.478120000014</v>
      </c>
      <c r="O34" s="69">
        <f>+'Physical mag'!M38</f>
        <v>177.52620000000002</v>
      </c>
    </row>
    <row r="35" spans="1:21">
      <c r="A35"/>
      <c r="B35" s="13" t="s">
        <v>361</v>
      </c>
      <c r="C35" s="664">
        <v>1142.2043109631829</v>
      </c>
      <c r="D35" s="664">
        <v>1280.3930153617007</v>
      </c>
      <c r="E35" s="664">
        <v>1478.3321918779825</v>
      </c>
      <c r="F35" s="664">
        <v>1311.3818739135511</v>
      </c>
      <c r="G35" s="2">
        <v>1303.0778480291042</v>
      </c>
      <c r="H35" s="664">
        <v>653.67487780395732</v>
      </c>
      <c r="I35" s="664">
        <v>667.12929566000309</v>
      </c>
      <c r="J35" s="664">
        <v>568.99175938345763</v>
      </c>
      <c r="K35" s="664">
        <v>497.99282961348638</v>
      </c>
      <c r="L35" s="2">
        <v>589.60599204043183</v>
      </c>
      <c r="N35" s="62">
        <f>+O35*L35</f>
        <v>143555.21982999999</v>
      </c>
      <c r="O35" s="69">
        <f>+'Physical mag'!M33</f>
        <v>243.47652800000003</v>
      </c>
    </row>
    <row r="36" spans="1:21">
      <c r="A36"/>
      <c r="B36" s="13"/>
      <c r="C36" s="664"/>
      <c r="D36" s="664"/>
      <c r="E36" s="664"/>
      <c r="F36" s="664"/>
      <c r="G36" s="390"/>
      <c r="H36" s="664"/>
      <c r="I36" s="664"/>
      <c r="J36" s="664"/>
      <c r="K36" s="664"/>
      <c r="L36" s="390"/>
      <c r="O36" s="69"/>
    </row>
    <row r="37" spans="1:21">
      <c r="A37"/>
      <c r="B37" s="663" t="s">
        <v>364</v>
      </c>
      <c r="C37" s="664"/>
      <c r="D37" s="664"/>
      <c r="E37" s="664"/>
      <c r="F37" s="664"/>
      <c r="G37" s="2"/>
      <c r="H37" s="664"/>
      <c r="I37" s="664"/>
      <c r="J37" s="664"/>
      <c r="K37" s="664"/>
      <c r="L37" s="2"/>
    </row>
    <row r="38" spans="1:21">
      <c r="A38"/>
      <c r="B38" s="13" t="s">
        <v>16</v>
      </c>
      <c r="C38" s="664">
        <v>632.31991621780674</v>
      </c>
      <c r="D38" s="664">
        <v>1080.6852999327821</v>
      </c>
      <c r="E38" s="664">
        <v>1132.4147912894666</v>
      </c>
      <c r="F38" s="664">
        <v>773.72029486026372</v>
      </c>
      <c r="G38" s="2">
        <v>904.78507557507965</v>
      </c>
      <c r="H38" s="664">
        <v>707.01173804660891</v>
      </c>
      <c r="I38" s="664">
        <v>704.33879894682786</v>
      </c>
      <c r="J38" s="664">
        <v>0</v>
      </c>
      <c r="K38" s="664">
        <v>708</v>
      </c>
      <c r="L38" s="2">
        <v>702</v>
      </c>
      <c r="N38" s="62"/>
      <c r="O38" s="673"/>
      <c r="P38" s="673"/>
    </row>
    <row r="39" spans="1:21">
      <c r="A39"/>
      <c r="B39" s="13" t="s">
        <v>225</v>
      </c>
      <c r="C39" s="664">
        <v>1302.616807398472</v>
      </c>
      <c r="D39" s="664" t="s">
        <v>365</v>
      </c>
      <c r="E39" s="664">
        <v>1282.9330307076102</v>
      </c>
      <c r="F39" s="664">
        <v>1000.5112234085641</v>
      </c>
      <c r="G39" s="2">
        <v>1141.7221270580872</v>
      </c>
      <c r="H39" s="664">
        <v>882.23019423847006</v>
      </c>
      <c r="I39" s="664">
        <v>0</v>
      </c>
      <c r="J39" s="664">
        <v>882.03856990531403</v>
      </c>
      <c r="K39" s="2">
        <v>880.82816795645067</v>
      </c>
      <c r="L39" s="2">
        <v>879.50417663785129</v>
      </c>
      <c r="N39" s="62"/>
      <c r="O39" s="673"/>
      <c r="P39" s="673"/>
    </row>
    <row r="40" spans="1:21">
      <c r="A40"/>
      <c r="B40" s="669" t="s">
        <v>15</v>
      </c>
      <c r="C40" s="670">
        <v>700.12372033981126</v>
      </c>
      <c r="D40" s="670">
        <v>1037.8540611689416</v>
      </c>
      <c r="E40" s="670">
        <v>1119.8233380315728</v>
      </c>
      <c r="F40" s="670">
        <v>1013.7361304203665</v>
      </c>
      <c r="G40" s="671">
        <v>971.13420179780621</v>
      </c>
      <c r="H40" s="670">
        <v>831.61102581205216</v>
      </c>
      <c r="I40" s="670">
        <v>662.46121293950273</v>
      </c>
      <c r="J40" s="670">
        <v>779.28753314968174</v>
      </c>
      <c r="K40" s="670">
        <v>820.29210936143681</v>
      </c>
      <c r="L40" s="671">
        <v>789.12868326284377</v>
      </c>
      <c r="N40" s="62"/>
      <c r="O40" s="673"/>
      <c r="P40" s="673"/>
      <c r="Q40" s="673"/>
      <c r="T40" s="675"/>
      <c r="U40" s="674"/>
    </row>
    <row r="41" spans="1:21" ht="33.75" customHeight="1">
      <c r="B41" s="642" t="s">
        <v>366</v>
      </c>
      <c r="O41" s="673"/>
      <c r="P41" s="673"/>
      <c r="Q41" s="673"/>
      <c r="R41" s="674"/>
    </row>
    <row r="42" spans="1:21">
      <c r="O42" s="673"/>
      <c r="P42" s="673"/>
    </row>
    <row r="43" spans="1:21">
      <c r="O43" s="674"/>
      <c r="P43" s="674"/>
      <c r="Q43" s="674"/>
    </row>
  </sheetData>
  <mergeCells count="10">
    <mergeCell ref="I5:I6"/>
    <mergeCell ref="J5:J6"/>
    <mergeCell ref="K5:K6"/>
    <mergeCell ref="L5:L6"/>
    <mergeCell ref="C5:C6"/>
    <mergeCell ref="D5:D6"/>
    <mergeCell ref="E5:E6"/>
    <mergeCell ref="F5:F6"/>
    <mergeCell ref="G5:G6"/>
    <mergeCell ref="H5:H6"/>
  </mergeCells>
  <hyperlinks>
    <hyperlink ref="B3" location="Content!A1" display="(content)" xr:uid="{85D20882-01C5-4B8E-9E7F-3265AE1ABD69}"/>
  </hyperlinks>
  <pageMargins left="0.7" right="0.7" top="0.75" bottom="0.75" header="0.3" footer="0.3"/>
  <pageSetup orientation="portrait" horizontalDpi="90" verticalDpi="90" r:id="rId1"/>
  <headerFooter>
    <oddHeader>&amp;R&amp;"Calibri"&amp;10&amp;K000000Documento: YPF-Público&amp;1#</oddHeader>
    <oddFooter>&amp;R&amp;1#&amp;"Calibri"&amp;10&amp;K000000Documento: YPF-Público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B06BD-057B-4EE6-95C6-D711758A444F}">
  <dimension ref="B2:M47"/>
  <sheetViews>
    <sheetView showGridLines="0" topLeftCell="A19" workbookViewId="0">
      <selection activeCell="H25" sqref="H25"/>
    </sheetView>
  </sheetViews>
  <sheetFormatPr baseColWidth="10" defaultColWidth="8.88671875" defaultRowHeight="14.4"/>
  <cols>
    <col min="1" max="1" width="5.6640625" customWidth="1"/>
    <col min="2" max="2" width="46.33203125" bestFit="1" customWidth="1"/>
    <col min="3" max="3" width="11.6640625" bestFit="1" customWidth="1"/>
    <col min="4" max="7" width="9.109375" customWidth="1"/>
    <col min="8" max="8" width="12.44140625" customWidth="1"/>
    <col min="9" max="12" width="9.109375" customWidth="1"/>
    <col min="13" max="13" width="12.44140625" customWidth="1"/>
  </cols>
  <sheetData>
    <row r="2" spans="2:13">
      <c r="B2" s="149" t="s">
        <v>198</v>
      </c>
      <c r="C2" s="757" t="s">
        <v>199</v>
      </c>
      <c r="D2" s="759" t="s">
        <v>54</v>
      </c>
      <c r="E2" s="753" t="s">
        <v>227</v>
      </c>
      <c r="F2" s="753" t="s">
        <v>232</v>
      </c>
      <c r="G2" s="753" t="s">
        <v>233</v>
      </c>
      <c r="H2" s="709">
        <v>2022</v>
      </c>
      <c r="I2" s="755" t="s">
        <v>242</v>
      </c>
      <c r="J2" s="755" t="s">
        <v>253</v>
      </c>
      <c r="K2" s="755" t="s">
        <v>254</v>
      </c>
      <c r="L2" s="755" t="s">
        <v>255</v>
      </c>
      <c r="M2" s="709">
        <v>2023</v>
      </c>
    </row>
    <row r="3" spans="2:13" ht="15" thickBot="1">
      <c r="B3" s="150" t="s">
        <v>71</v>
      </c>
      <c r="C3" s="758"/>
      <c r="D3" s="760"/>
      <c r="E3" s="754"/>
      <c r="F3" s="754"/>
      <c r="G3" s="754"/>
      <c r="H3" s="708" t="s">
        <v>200</v>
      </c>
      <c r="I3" s="756"/>
      <c r="J3" s="756"/>
      <c r="K3" s="756"/>
      <c r="L3" s="756"/>
      <c r="M3" s="708" t="s">
        <v>200</v>
      </c>
    </row>
    <row r="4" spans="2:13">
      <c r="B4" s="151" t="s">
        <v>201</v>
      </c>
      <c r="C4" s="152" t="s">
        <v>202</v>
      </c>
      <c r="D4" s="154">
        <v>45523.351865224948</v>
      </c>
      <c r="E4" s="154">
        <v>45836.185765675298</v>
      </c>
      <c r="F4" s="154">
        <v>46405.527045797644</v>
      </c>
      <c r="G4" s="154">
        <v>45924.442597388777</v>
      </c>
      <c r="H4" s="154">
        <v>183689.50727408667</v>
      </c>
      <c r="I4" s="476">
        <v>45956.250517873879</v>
      </c>
      <c r="J4" s="476">
        <v>46695.300430793723</v>
      </c>
      <c r="K4" s="476">
        <v>47808.175606192242</v>
      </c>
      <c r="L4" s="476">
        <v>46987.097539031776</v>
      </c>
      <c r="M4" s="476">
        <v>187446.8240938916</v>
      </c>
    </row>
    <row r="5" spans="2:13">
      <c r="B5" s="155" t="s">
        <v>203</v>
      </c>
      <c r="C5" s="156" t="s">
        <v>204</v>
      </c>
      <c r="D5" s="157">
        <v>19993.183316665487</v>
      </c>
      <c r="E5" s="157">
        <v>20505.692538215393</v>
      </c>
      <c r="F5" s="157">
        <v>20679.568127096671</v>
      </c>
      <c r="G5" s="157">
        <v>21324.698887029437</v>
      </c>
      <c r="H5" s="157">
        <v>82503.142869006988</v>
      </c>
      <c r="I5" s="355">
        <v>21461.424085615974</v>
      </c>
      <c r="J5" s="356">
        <v>21925.461172551088</v>
      </c>
      <c r="K5" s="356">
        <v>21794.602478391647</v>
      </c>
      <c r="L5" s="356">
        <v>23465.800644535073</v>
      </c>
      <c r="M5" s="477">
        <v>88647.288381093793</v>
      </c>
    </row>
    <row r="6" spans="2:13">
      <c r="B6" s="155" t="s">
        <v>205</v>
      </c>
      <c r="C6" s="156" t="s">
        <v>204</v>
      </c>
      <c r="D6" s="157">
        <v>3979.398384728006</v>
      </c>
      <c r="E6" s="157">
        <v>3795.9251964567934</v>
      </c>
      <c r="F6" s="157">
        <v>3495.6061454038913</v>
      </c>
      <c r="G6" s="157">
        <v>3914.626247510374</v>
      </c>
      <c r="H6" s="157">
        <v>15185.555974099065</v>
      </c>
      <c r="I6" s="357">
        <v>3859.1501430613125</v>
      </c>
      <c r="J6" s="349">
        <v>3889.2570721128259</v>
      </c>
      <c r="K6" s="349">
        <v>4288.3114121511971</v>
      </c>
      <c r="L6" s="349">
        <v>3639.1648671223998</v>
      </c>
      <c r="M6" s="478">
        <v>15675.883494447735</v>
      </c>
    </row>
    <row r="7" spans="2:13">
      <c r="B7" s="155" t="s">
        <v>206</v>
      </c>
      <c r="C7" s="156" t="s">
        <v>207</v>
      </c>
      <c r="D7" s="157">
        <v>3426.5496694938984</v>
      </c>
      <c r="E7" s="157">
        <v>3423.9735475054035</v>
      </c>
      <c r="F7" s="157">
        <v>3534.6025858470407</v>
      </c>
      <c r="G7" s="157">
        <v>3288.9118053294796</v>
      </c>
      <c r="H7" s="157">
        <v>13674.037608175822</v>
      </c>
      <c r="I7" s="479">
        <v>3281.0507109950299</v>
      </c>
      <c r="J7" s="480">
        <v>3319.9904896578832</v>
      </c>
      <c r="K7" s="480">
        <v>3454.2936417355359</v>
      </c>
      <c r="L7" s="480">
        <v>3161.2379701200116</v>
      </c>
      <c r="M7" s="481">
        <v>13216.572812508461</v>
      </c>
    </row>
    <row r="8" spans="2:13">
      <c r="B8" s="158"/>
      <c r="C8" s="159"/>
      <c r="D8" s="295"/>
      <c r="E8" s="176"/>
      <c r="F8" s="176"/>
      <c r="G8" s="176"/>
      <c r="H8" s="176"/>
      <c r="I8" s="348"/>
      <c r="J8" s="348"/>
      <c r="K8" s="348"/>
      <c r="L8" s="348"/>
      <c r="M8" s="348"/>
    </row>
    <row r="9" spans="2:13">
      <c r="B9" s="160" t="s">
        <v>208</v>
      </c>
      <c r="C9" s="156" t="s">
        <v>209</v>
      </c>
      <c r="D9" s="161">
        <v>4.5800468750000016</v>
      </c>
      <c r="E9" s="161">
        <v>7.5084923076923085</v>
      </c>
      <c r="F9" s="161">
        <v>7.9256212121212108</v>
      </c>
      <c r="G9" s="161">
        <v>5.0448800000000027</v>
      </c>
      <c r="H9" s="161">
        <v>6.2647600987033814</v>
      </c>
      <c r="I9" s="355">
        <v>2.7740923076923081</v>
      </c>
      <c r="J9" s="356">
        <v>2.3249846153846163</v>
      </c>
      <c r="K9" s="356">
        <v>2.6608615384615395</v>
      </c>
      <c r="L9" s="356">
        <v>2.9189538461538462</v>
      </c>
      <c r="M9" s="477">
        <v>2.6697230769230793</v>
      </c>
    </row>
    <row r="10" spans="2:13">
      <c r="B10" s="162" t="s">
        <v>210</v>
      </c>
      <c r="C10" s="163" t="s">
        <v>211</v>
      </c>
      <c r="D10" s="161">
        <v>97.378974810213947</v>
      </c>
      <c r="E10" s="161">
        <v>111.8850360750361</v>
      </c>
      <c r="F10" s="161">
        <v>97.811862726645344</v>
      </c>
      <c r="G10" s="161">
        <v>88.634754689754701</v>
      </c>
      <c r="H10" s="161">
        <v>98.927657075412512</v>
      </c>
      <c r="I10" s="479">
        <v>82.231561264822133</v>
      </c>
      <c r="J10" s="480">
        <v>78.042436758893288</v>
      </c>
      <c r="K10" s="480">
        <v>85.923896103896098</v>
      </c>
      <c r="L10" s="480">
        <v>82.694062049062055</v>
      </c>
      <c r="M10" s="481">
        <v>82.222989044168386</v>
      </c>
    </row>
    <row r="11" spans="2:13">
      <c r="B11" s="158"/>
      <c r="C11" s="159"/>
      <c r="D11" s="296"/>
      <c r="E11" s="296"/>
      <c r="F11" s="296"/>
      <c r="G11" s="296"/>
      <c r="H11" s="347"/>
      <c r="I11" s="362"/>
      <c r="J11" s="350"/>
      <c r="K11" s="350"/>
      <c r="L11" s="350"/>
      <c r="M11" s="363"/>
    </row>
    <row r="12" spans="2:13" ht="13.5" customHeight="1">
      <c r="B12" s="164" t="s">
        <v>212</v>
      </c>
      <c r="C12" s="165"/>
      <c r="D12" s="382"/>
      <c r="E12" s="292"/>
      <c r="F12" s="292"/>
      <c r="G12" s="292"/>
      <c r="H12" s="292"/>
      <c r="I12" s="364"/>
      <c r="J12" s="364"/>
      <c r="K12" s="364"/>
      <c r="L12" s="482"/>
      <c r="M12" s="364"/>
    </row>
    <row r="13" spans="2:13">
      <c r="B13" s="151" t="s">
        <v>213</v>
      </c>
      <c r="C13" s="152" t="s">
        <v>214</v>
      </c>
      <c r="D13" s="154">
        <v>4565.0259136928389</v>
      </c>
      <c r="E13" s="154">
        <v>4814.0795694012313</v>
      </c>
      <c r="F13" s="154">
        <v>4951.4202014324774</v>
      </c>
      <c r="G13" s="154">
        <v>4912.2226979757797</v>
      </c>
      <c r="H13" s="154">
        <v>19242.748382502326</v>
      </c>
      <c r="I13" s="153">
        <v>4790.0624822296541</v>
      </c>
      <c r="J13" s="154">
        <v>4872.9998373941662</v>
      </c>
      <c r="K13" s="154">
        <v>4936.4099221927281</v>
      </c>
      <c r="L13" s="154">
        <v>5151.65519688105</v>
      </c>
      <c r="M13" s="177">
        <v>19751.1274386976</v>
      </c>
    </row>
    <row r="14" spans="2:13">
      <c r="B14" s="164" t="s">
        <v>93</v>
      </c>
      <c r="C14" s="166" t="s">
        <v>214</v>
      </c>
      <c r="D14" s="167">
        <v>4209.3967673447305</v>
      </c>
      <c r="E14" s="167">
        <v>4487.4079409455881</v>
      </c>
      <c r="F14" s="167">
        <v>4591.4835305818278</v>
      </c>
      <c r="G14" s="167">
        <v>4430.5219537481353</v>
      </c>
      <c r="H14" s="167">
        <v>17718.81019262028</v>
      </c>
      <c r="I14" s="354">
        <v>4346.3480788594306</v>
      </c>
      <c r="J14" s="293">
        <v>4483.1630650030502</v>
      </c>
      <c r="K14" s="293">
        <v>4581.2990115563643</v>
      </c>
      <c r="L14" s="293">
        <v>4674.5486060765315</v>
      </c>
      <c r="M14" s="361">
        <v>18085.358761495376</v>
      </c>
    </row>
    <row r="15" spans="2:13">
      <c r="B15" s="155" t="s">
        <v>16</v>
      </c>
      <c r="C15" s="156" t="s">
        <v>214</v>
      </c>
      <c r="D15" s="157">
        <v>1410.292137370001</v>
      </c>
      <c r="E15" s="157">
        <v>1363.5633820000003</v>
      </c>
      <c r="F15" s="157">
        <v>1419.1942244100007</v>
      </c>
      <c r="G15" s="157">
        <v>1486.9310617999997</v>
      </c>
      <c r="H15" s="157">
        <v>5679.9808055800013</v>
      </c>
      <c r="I15" s="358">
        <v>1514.5173937099944</v>
      </c>
      <c r="J15" s="351">
        <v>1431.0602316399918</v>
      </c>
      <c r="K15" s="351">
        <v>1499.5984381389978</v>
      </c>
      <c r="L15" s="351">
        <v>1617.5995642699997</v>
      </c>
      <c r="M15" s="636">
        <v>6062.7756277589842</v>
      </c>
    </row>
    <row r="16" spans="2:13">
      <c r="B16" s="155" t="s">
        <v>15</v>
      </c>
      <c r="C16" s="156" t="s">
        <v>214</v>
      </c>
      <c r="D16" s="157">
        <v>2030.0175918200021</v>
      </c>
      <c r="E16" s="157">
        <v>2283.6499587900034</v>
      </c>
      <c r="F16" s="157">
        <v>2288.3151683100018</v>
      </c>
      <c r="G16" s="157">
        <v>2180.5884419400045</v>
      </c>
      <c r="H16" s="157">
        <v>8782.5711608600122</v>
      </c>
      <c r="I16" s="358">
        <v>2051.7169663299978</v>
      </c>
      <c r="J16" s="351">
        <v>2227.2776835199943</v>
      </c>
      <c r="K16" s="351">
        <v>2272.066800054999</v>
      </c>
      <c r="L16" s="351">
        <v>2311.7737080200036</v>
      </c>
      <c r="M16" s="636">
        <v>8862.8351579249957</v>
      </c>
    </row>
    <row r="17" spans="2:13">
      <c r="B17" s="155" t="s">
        <v>215</v>
      </c>
      <c r="C17" s="156" t="s">
        <v>214</v>
      </c>
      <c r="D17" s="157">
        <v>123.62781700000001</v>
      </c>
      <c r="E17" s="157">
        <v>115.30985399999999</v>
      </c>
      <c r="F17" s="157">
        <v>129.261753</v>
      </c>
      <c r="G17" s="157">
        <v>151.27208400000001</v>
      </c>
      <c r="H17" s="157">
        <v>519.47150799999997</v>
      </c>
      <c r="I17" s="358">
        <v>139.514093</v>
      </c>
      <c r="J17" s="351">
        <v>130.85360799999998</v>
      </c>
      <c r="K17" s="351">
        <v>144.948054668</v>
      </c>
      <c r="L17" s="351">
        <v>153.23961569500003</v>
      </c>
      <c r="M17" s="636">
        <v>568.55537136300006</v>
      </c>
    </row>
    <row r="18" spans="2:13">
      <c r="B18" s="155" t="s">
        <v>216</v>
      </c>
      <c r="C18" s="156" t="s">
        <v>214</v>
      </c>
      <c r="D18" s="157">
        <v>4.127628364389234</v>
      </c>
      <c r="E18" s="157">
        <v>12.676745341614906</v>
      </c>
      <c r="F18" s="157">
        <v>21.452523809523811</v>
      </c>
      <c r="G18" s="157">
        <v>3.5354772256728775</v>
      </c>
      <c r="H18" s="157">
        <v>41.792374741200831</v>
      </c>
      <c r="I18" s="358">
        <v>3.874853002070394</v>
      </c>
      <c r="J18" s="351">
        <v>13.002763975155279</v>
      </c>
      <c r="K18" s="351">
        <v>3.4992391304347832</v>
      </c>
      <c r="L18" s="351">
        <v>2.1707474120082817</v>
      </c>
      <c r="M18" s="636">
        <v>22.547603519668737</v>
      </c>
    </row>
    <row r="19" spans="2:13">
      <c r="B19" s="155" t="s">
        <v>217</v>
      </c>
      <c r="C19" s="156" t="s">
        <v>214</v>
      </c>
      <c r="D19" s="157">
        <v>243.28438727272726</v>
      </c>
      <c r="E19" s="157">
        <v>305.39641818181815</v>
      </c>
      <c r="F19" s="157">
        <v>298.45733090909096</v>
      </c>
      <c r="G19" s="157">
        <v>244.80688909090904</v>
      </c>
      <c r="H19" s="157">
        <v>1091.9450254545457</v>
      </c>
      <c r="I19" s="358">
        <v>229.52290909090908</v>
      </c>
      <c r="J19" s="351">
        <v>288.43392909090915</v>
      </c>
      <c r="K19" s="351">
        <v>307.52581272727281</v>
      </c>
      <c r="L19" s="351">
        <v>241.2710436363636</v>
      </c>
      <c r="M19" s="636">
        <v>1066.7536945454547</v>
      </c>
    </row>
    <row r="20" spans="2:13">
      <c r="B20" s="155" t="s">
        <v>218</v>
      </c>
      <c r="C20" s="156" t="s">
        <v>214</v>
      </c>
      <c r="D20" s="157">
        <v>398.04720551761073</v>
      </c>
      <c r="E20" s="157">
        <v>406.8115826321511</v>
      </c>
      <c r="F20" s="157">
        <v>434.80253014321056</v>
      </c>
      <c r="G20" s="157">
        <v>363.3879996915486</v>
      </c>
      <c r="H20" s="157">
        <v>1603.0493179845209</v>
      </c>
      <c r="I20" s="358">
        <v>407.20186372645833</v>
      </c>
      <c r="J20" s="351">
        <v>392.53484877699952</v>
      </c>
      <c r="K20" s="351">
        <v>353.6606668366598</v>
      </c>
      <c r="L20" s="351">
        <v>348.49392704315648</v>
      </c>
      <c r="M20" s="636">
        <v>1501.891306383274</v>
      </c>
    </row>
    <row r="21" spans="2:13" ht="3.75" customHeight="1">
      <c r="B21" s="155"/>
      <c r="C21" s="156"/>
      <c r="D21" s="157"/>
      <c r="E21" s="157"/>
      <c r="F21" s="157"/>
      <c r="G21" s="157"/>
      <c r="H21" s="157"/>
      <c r="I21" s="358"/>
      <c r="J21" s="351"/>
      <c r="K21" s="351"/>
      <c r="L21" s="351"/>
      <c r="M21" s="636"/>
    </row>
    <row r="22" spans="2:13">
      <c r="B22" s="164" t="s">
        <v>83</v>
      </c>
      <c r="C22" s="166" t="s">
        <v>214</v>
      </c>
      <c r="D22" s="167">
        <v>355.62914634810841</v>
      </c>
      <c r="E22" s="167">
        <v>326.67162845564337</v>
      </c>
      <c r="F22" s="167">
        <v>359.93667085064936</v>
      </c>
      <c r="G22" s="167">
        <v>481.70074422764441</v>
      </c>
      <c r="H22" s="167">
        <v>1523.9381898820457</v>
      </c>
      <c r="I22" s="354">
        <v>443.71440337022386</v>
      </c>
      <c r="J22" s="293">
        <v>389.83677239111614</v>
      </c>
      <c r="K22" s="293">
        <v>355.1109106363636</v>
      </c>
      <c r="L22" s="293">
        <v>477.1065908045187</v>
      </c>
      <c r="M22" s="637">
        <v>1665.7686772022225</v>
      </c>
    </row>
    <row r="23" spans="2:13">
      <c r="B23" s="155" t="s">
        <v>219</v>
      </c>
      <c r="C23" s="156" t="s">
        <v>214</v>
      </c>
      <c r="D23" s="157">
        <v>15.237137500000001</v>
      </c>
      <c r="E23" s="157">
        <v>52.122090277777779</v>
      </c>
      <c r="F23" s="157">
        <v>60.154805833333334</v>
      </c>
      <c r="G23" s="157">
        <v>23.048899075000001</v>
      </c>
      <c r="H23" s="157">
        <v>150.56293268611111</v>
      </c>
      <c r="I23" s="358">
        <v>20.212</v>
      </c>
      <c r="J23" s="351">
        <v>63.121508333333338</v>
      </c>
      <c r="K23" s="351">
        <v>0</v>
      </c>
      <c r="L23" s="351">
        <v>82.445188999999999</v>
      </c>
      <c r="M23" s="636">
        <v>165.77869733333333</v>
      </c>
    </row>
    <row r="24" spans="2:13">
      <c r="B24" s="155" t="s">
        <v>215</v>
      </c>
      <c r="C24" s="156" t="s">
        <v>214</v>
      </c>
      <c r="D24" s="157">
        <v>73.577556000000001</v>
      </c>
      <c r="E24" s="157">
        <v>80.51585399999999</v>
      </c>
      <c r="F24" s="157">
        <v>88.907308</v>
      </c>
      <c r="G24" s="157">
        <v>110.492621</v>
      </c>
      <c r="H24" s="157">
        <v>353.49333899999999</v>
      </c>
      <c r="I24" s="358">
        <v>117.11970299999997</v>
      </c>
      <c r="J24" s="351">
        <v>94.386995999999996</v>
      </c>
      <c r="K24" s="351">
        <v>104.94973900000001</v>
      </c>
      <c r="L24" s="351">
        <v>117.20561600000001</v>
      </c>
      <c r="M24" s="636">
        <v>433.66205400000001</v>
      </c>
    </row>
    <row r="25" spans="2:13">
      <c r="B25" s="155" t="s">
        <v>217</v>
      </c>
      <c r="C25" s="156" t="s">
        <v>214</v>
      </c>
      <c r="D25" s="157">
        <v>123.92793636363639</v>
      </c>
      <c r="E25" s="157">
        <v>27.951309090909085</v>
      </c>
      <c r="F25" s="157">
        <v>72.800543636363628</v>
      </c>
      <c r="G25" s="157">
        <v>164.15858727272726</v>
      </c>
      <c r="H25" s="157">
        <v>388.83837636363637</v>
      </c>
      <c r="I25" s="358">
        <v>132.88987818181815</v>
      </c>
      <c r="J25" s="351">
        <v>121.17642909090907</v>
      </c>
      <c r="K25" s="351">
        <v>89.903823636363626</v>
      </c>
      <c r="L25" s="351">
        <v>103.87879454545454</v>
      </c>
      <c r="M25" s="636">
        <v>447.84892545454539</v>
      </c>
    </row>
    <row r="26" spans="2:13">
      <c r="B26" s="155" t="s">
        <v>220</v>
      </c>
      <c r="C26" s="156" t="s">
        <v>214</v>
      </c>
      <c r="D26" s="157">
        <v>93.514119484472047</v>
      </c>
      <c r="E26" s="157">
        <v>66.522152086956524</v>
      </c>
      <c r="F26" s="157">
        <v>51.09218538095238</v>
      </c>
      <c r="G26" s="157">
        <v>90.910371879917193</v>
      </c>
      <c r="H26" s="157">
        <v>302.03882883229818</v>
      </c>
      <c r="I26" s="358">
        <v>95.409104188405792</v>
      </c>
      <c r="J26" s="351">
        <v>33.5661199668737</v>
      </c>
      <c r="K26" s="351">
        <v>54.943426999999993</v>
      </c>
      <c r="L26" s="351">
        <v>81.536514259064191</v>
      </c>
      <c r="M26" s="636">
        <v>265.4551654143437</v>
      </c>
    </row>
    <row r="27" spans="2:13">
      <c r="B27" s="155" t="s">
        <v>218</v>
      </c>
      <c r="C27" s="156" t="s">
        <v>214</v>
      </c>
      <c r="D27" s="157">
        <v>49.372396999999992</v>
      </c>
      <c r="E27" s="157">
        <v>99.560222999999993</v>
      </c>
      <c r="F27" s="157">
        <v>86.981827999999993</v>
      </c>
      <c r="G27" s="157">
        <v>93.090265000000002</v>
      </c>
      <c r="H27" s="157">
        <v>329.00471299999992</v>
      </c>
      <c r="I27" s="358">
        <v>78.083718000000005</v>
      </c>
      <c r="J27" s="351">
        <v>77.585718999999997</v>
      </c>
      <c r="K27" s="351">
        <v>105.31392100000001</v>
      </c>
      <c r="L27" s="351">
        <v>92.04047700000001</v>
      </c>
      <c r="M27" s="636">
        <v>353.02383499999996</v>
      </c>
    </row>
    <row r="28" spans="2:13">
      <c r="B28" s="151" t="s">
        <v>221</v>
      </c>
      <c r="C28" s="152" t="s">
        <v>222</v>
      </c>
      <c r="D28" s="35">
        <v>128.844897</v>
      </c>
      <c r="E28" s="154">
        <v>138.57431200000002</v>
      </c>
      <c r="F28" s="154">
        <v>115.07630199999998</v>
      </c>
      <c r="G28" s="154">
        <v>115.86300599999998</v>
      </c>
      <c r="H28" s="154">
        <v>498.35851700000001</v>
      </c>
      <c r="I28" s="153">
        <v>141.25516200000004</v>
      </c>
      <c r="J28" s="154">
        <v>121.53787199999999</v>
      </c>
      <c r="K28" s="154">
        <v>150.70531499999998</v>
      </c>
      <c r="L28" s="154">
        <v>126.34232600000003</v>
      </c>
      <c r="M28" s="177">
        <v>539.84067500000003</v>
      </c>
    </row>
    <row r="29" spans="2:13" ht="15.75" customHeight="1">
      <c r="B29" s="164" t="s">
        <v>93</v>
      </c>
      <c r="C29" s="166" t="s">
        <v>222</v>
      </c>
      <c r="D29" s="167">
        <v>99.250292999999999</v>
      </c>
      <c r="E29" s="167">
        <v>111.21008900000002</v>
      </c>
      <c r="F29" s="167">
        <v>90.15636099999999</v>
      </c>
      <c r="G29" s="167">
        <v>95.055535999999989</v>
      </c>
      <c r="H29" s="167">
        <v>395.672279</v>
      </c>
      <c r="I29" s="354">
        <v>83.284995000000023</v>
      </c>
      <c r="J29" s="293">
        <v>70.135991999999987</v>
      </c>
      <c r="K29" s="293">
        <v>86.101410999999999</v>
      </c>
      <c r="L29" s="293">
        <v>56.841749000000007</v>
      </c>
      <c r="M29" s="637">
        <v>296.364147</v>
      </c>
    </row>
    <row r="30" spans="2:13">
      <c r="B30" s="155" t="s">
        <v>223</v>
      </c>
      <c r="C30" s="156" t="s">
        <v>222</v>
      </c>
      <c r="D30" s="157">
        <v>67.527890999999997</v>
      </c>
      <c r="E30" s="157">
        <v>76.344930000000005</v>
      </c>
      <c r="F30" s="157">
        <v>53.523932999999992</v>
      </c>
      <c r="G30" s="157">
        <v>54.846538000000002</v>
      </c>
      <c r="H30" s="157">
        <v>252.243292</v>
      </c>
      <c r="I30" s="358">
        <v>44.876142000000002</v>
      </c>
      <c r="J30" s="351">
        <v>35.995224999999998</v>
      </c>
      <c r="K30" s="351">
        <v>44.501569000000003</v>
      </c>
      <c r="L30" s="351">
        <v>21.837696999999999</v>
      </c>
      <c r="M30" s="636">
        <v>147.210633</v>
      </c>
    </row>
    <row r="31" spans="2:13">
      <c r="B31" s="155" t="s">
        <v>18</v>
      </c>
      <c r="C31" s="156" t="s">
        <v>222</v>
      </c>
      <c r="D31" s="157">
        <v>31.722402000000002</v>
      </c>
      <c r="E31" s="157">
        <v>34.86515900000002</v>
      </c>
      <c r="F31" s="157">
        <v>36.632427999999997</v>
      </c>
      <c r="G31" s="157">
        <v>40.208997999999987</v>
      </c>
      <c r="H31" s="157">
        <v>143.42898700000001</v>
      </c>
      <c r="I31" s="358">
        <v>38.408853000000022</v>
      </c>
      <c r="J31" s="351">
        <v>34.14076699999999</v>
      </c>
      <c r="K31" s="351">
        <v>41.599841999999995</v>
      </c>
      <c r="L31" s="351">
        <v>35.004052000000009</v>
      </c>
      <c r="M31" s="636">
        <v>149.153514</v>
      </c>
    </row>
    <row r="32" spans="2:13" ht="3.75" customHeight="1">
      <c r="B32" s="155"/>
      <c r="C32" s="156"/>
      <c r="D32" s="157"/>
      <c r="E32" s="157"/>
      <c r="F32" s="157"/>
      <c r="G32" s="157"/>
      <c r="H32" s="157"/>
      <c r="I32" s="358"/>
      <c r="J32" s="351"/>
      <c r="K32" s="351"/>
      <c r="L32" s="351"/>
      <c r="M32" s="636"/>
    </row>
    <row r="33" spans="2:13">
      <c r="B33" s="164" t="s">
        <v>83</v>
      </c>
      <c r="C33" s="166" t="s">
        <v>222</v>
      </c>
      <c r="D33" s="167">
        <v>29.594604</v>
      </c>
      <c r="E33" s="167">
        <v>27.364222999999996</v>
      </c>
      <c r="F33" s="167">
        <v>24.919940999999998</v>
      </c>
      <c r="G33" s="167">
        <v>20.807470000000002</v>
      </c>
      <c r="H33" s="167">
        <v>102.686238</v>
      </c>
      <c r="I33" s="354">
        <v>57.970167000000004</v>
      </c>
      <c r="J33" s="293">
        <v>51.401879999999998</v>
      </c>
      <c r="K33" s="293">
        <v>64.603904</v>
      </c>
      <c r="L33" s="293">
        <v>69.500577000000021</v>
      </c>
      <c r="M33" s="637">
        <v>243.47652800000003</v>
      </c>
    </row>
    <row r="34" spans="2:13">
      <c r="B34" s="155" t="s">
        <v>223</v>
      </c>
      <c r="C34" s="156" t="s">
        <v>222</v>
      </c>
      <c r="D34" s="157">
        <v>6.3377119999999998</v>
      </c>
      <c r="E34" s="157">
        <v>6.7832430000000006</v>
      </c>
      <c r="F34" s="157">
        <v>4.4898909999999992</v>
      </c>
      <c r="G34" s="157">
        <v>2.0274800000000002</v>
      </c>
      <c r="H34" s="157">
        <v>19.638325999999999</v>
      </c>
      <c r="I34" s="358">
        <v>40.238976999999998</v>
      </c>
      <c r="J34" s="351">
        <v>29.939558999999999</v>
      </c>
      <c r="K34" s="351">
        <v>45.921143999999998</v>
      </c>
      <c r="L34" s="351">
        <v>52.718327000000002</v>
      </c>
      <c r="M34" s="636">
        <v>168.81800699999999</v>
      </c>
    </row>
    <row r="35" spans="2:13">
      <c r="B35" s="155" t="s">
        <v>18</v>
      </c>
      <c r="C35" s="156" t="s">
        <v>222</v>
      </c>
      <c r="D35" s="157">
        <v>23.256892000000001</v>
      </c>
      <c r="E35" s="157">
        <v>20.580979999999997</v>
      </c>
      <c r="F35" s="157">
        <v>20.430049999999998</v>
      </c>
      <c r="G35" s="157">
        <v>18.779990000000002</v>
      </c>
      <c r="H35" s="157">
        <v>83.047911999999997</v>
      </c>
      <c r="I35" s="358">
        <v>17.731190000000005</v>
      </c>
      <c r="J35" s="351">
        <v>21.462320999999999</v>
      </c>
      <c r="K35" s="351">
        <v>18.682760000000002</v>
      </c>
      <c r="L35" s="351">
        <v>16.782250000000019</v>
      </c>
      <c r="M35" s="636">
        <v>74.658521000000036</v>
      </c>
    </row>
    <row r="36" spans="2:13">
      <c r="B36" s="151" t="s">
        <v>264</v>
      </c>
      <c r="C36" s="152" t="s">
        <v>222</v>
      </c>
      <c r="D36" s="35">
        <v>271.18438600000002</v>
      </c>
      <c r="E36" s="154">
        <v>516.70303100000001</v>
      </c>
      <c r="F36" s="154">
        <v>448.72146199999997</v>
      </c>
      <c r="G36" s="154">
        <v>270.36776300000002</v>
      </c>
      <c r="H36" s="154">
        <v>1506.9766420000001</v>
      </c>
      <c r="I36" s="153">
        <v>100.22653700000001</v>
      </c>
      <c r="J36" s="154">
        <v>274.65783599999997</v>
      </c>
      <c r="K36" s="154">
        <v>181.07360999999997</v>
      </c>
      <c r="L36" s="154">
        <v>69.645402000000004</v>
      </c>
      <c r="M36" s="177">
        <v>625.603385</v>
      </c>
    </row>
    <row r="37" spans="2:13">
      <c r="B37" s="160" t="s">
        <v>93</v>
      </c>
      <c r="C37" s="156" t="s">
        <v>222</v>
      </c>
      <c r="D37" s="157">
        <v>7.131386</v>
      </c>
      <c r="E37" s="157">
        <v>38.902030999999994</v>
      </c>
      <c r="F37" s="157">
        <v>50.315461999999989</v>
      </c>
      <c r="G37" s="157">
        <v>178.32776300000003</v>
      </c>
      <c r="H37" s="157">
        <v>274.67664200000002</v>
      </c>
      <c r="I37" s="358">
        <v>90.91153700000001</v>
      </c>
      <c r="J37" s="351">
        <v>172.02156599999998</v>
      </c>
      <c r="K37" s="351">
        <v>115.49867999999999</v>
      </c>
      <c r="L37" s="351">
        <v>69.645402000000004</v>
      </c>
      <c r="M37" s="636">
        <v>448.07718499999999</v>
      </c>
    </row>
    <row r="38" spans="2:13">
      <c r="B38" s="160" t="s">
        <v>83</v>
      </c>
      <c r="C38" s="156" t="s">
        <v>222</v>
      </c>
      <c r="D38" s="157">
        <v>264.053</v>
      </c>
      <c r="E38" s="157">
        <v>477.80099999999999</v>
      </c>
      <c r="F38" s="157">
        <v>398.40600000000001</v>
      </c>
      <c r="G38" s="157">
        <v>92.04</v>
      </c>
      <c r="H38" s="157">
        <v>1232.3</v>
      </c>
      <c r="I38" s="358">
        <v>9.3149999999999995</v>
      </c>
      <c r="J38" s="351">
        <v>102.63627000000001</v>
      </c>
      <c r="K38" s="351">
        <v>65.574929999999995</v>
      </c>
      <c r="L38" s="351">
        <v>0</v>
      </c>
      <c r="M38" s="636">
        <v>177.52620000000002</v>
      </c>
    </row>
    <row r="39" spans="2:13">
      <c r="B39" s="151" t="s">
        <v>263</v>
      </c>
      <c r="C39" s="152" t="s">
        <v>222</v>
      </c>
      <c r="D39" s="35">
        <v>104.25818697</v>
      </c>
      <c r="E39" s="154">
        <v>166.21072699999999</v>
      </c>
      <c r="F39" s="154">
        <v>242.01930199999995</v>
      </c>
      <c r="G39" s="154">
        <v>228.11917679999999</v>
      </c>
      <c r="H39" s="154">
        <v>740.60739276999993</v>
      </c>
      <c r="I39" s="153">
        <v>115.18067800000004</v>
      </c>
      <c r="J39" s="154">
        <v>173.21459571999998</v>
      </c>
      <c r="K39" s="154">
        <v>249.55201599999995</v>
      </c>
      <c r="L39" s="154">
        <v>182.10971024000003</v>
      </c>
      <c r="M39" s="177">
        <v>720.0569999600001</v>
      </c>
    </row>
    <row r="40" spans="2:13">
      <c r="B40" s="162" t="s">
        <v>93</v>
      </c>
      <c r="C40" s="163" t="s">
        <v>222</v>
      </c>
      <c r="D40" s="168">
        <v>104.25818697</v>
      </c>
      <c r="E40" s="168">
        <v>166.21072699999999</v>
      </c>
      <c r="F40" s="168">
        <v>242.01930199999995</v>
      </c>
      <c r="G40" s="168">
        <v>228.11917679999999</v>
      </c>
      <c r="H40" s="168">
        <v>740.60739276999993</v>
      </c>
      <c r="I40" s="359">
        <v>115.18067800000004</v>
      </c>
      <c r="J40" s="360">
        <v>173.21459571999998</v>
      </c>
      <c r="K40" s="360">
        <v>249.55201599999995</v>
      </c>
      <c r="L40" s="360">
        <v>182.10971024000003</v>
      </c>
      <c r="M40" s="638">
        <v>720.0569999600001</v>
      </c>
    </row>
    <row r="41" spans="2:13">
      <c r="B41" s="158"/>
      <c r="C41" s="159"/>
      <c r="D41" s="294"/>
      <c r="E41" s="294"/>
      <c r="F41" s="294"/>
      <c r="G41" s="294"/>
      <c r="H41" s="294"/>
      <c r="I41" s="348"/>
      <c r="J41" s="348"/>
      <c r="K41" s="348"/>
      <c r="L41" s="348"/>
      <c r="M41" s="348"/>
    </row>
    <row r="42" spans="2:13">
      <c r="B42" s="164" t="s">
        <v>224</v>
      </c>
      <c r="C42" s="156"/>
      <c r="D42" s="293"/>
      <c r="E42" s="293"/>
      <c r="F42" s="293"/>
      <c r="G42" s="293"/>
      <c r="H42" s="293"/>
      <c r="I42" s="352"/>
      <c r="J42" s="353"/>
      <c r="K42" s="353"/>
      <c r="L42" s="353"/>
      <c r="M42" s="361"/>
    </row>
    <row r="43" spans="2:13">
      <c r="B43" s="160" t="s">
        <v>16</v>
      </c>
      <c r="C43" s="156" t="s">
        <v>214</v>
      </c>
      <c r="D43" s="157">
        <v>121.502668</v>
      </c>
      <c r="E43" s="157">
        <v>40.214027000000002</v>
      </c>
      <c r="F43" s="157">
        <v>49.195792000000004</v>
      </c>
      <c r="G43" s="157">
        <v>92.281000000000006</v>
      </c>
      <c r="H43" s="157">
        <v>303.193487</v>
      </c>
      <c r="I43" s="358">
        <v>141.61632299999999</v>
      </c>
      <c r="J43" s="351">
        <v>47.185005000000004</v>
      </c>
      <c r="K43" s="351">
        <v>0</v>
      </c>
      <c r="L43" s="351">
        <v>256.83641799999987</v>
      </c>
      <c r="M43" s="636">
        <v>445.63774599999988</v>
      </c>
    </row>
    <row r="44" spans="2:13">
      <c r="B44" s="160" t="s">
        <v>225</v>
      </c>
      <c r="C44" s="156" t="s">
        <v>214</v>
      </c>
      <c r="D44" s="157">
        <v>2.4870000000000001</v>
      </c>
      <c r="E44" s="157">
        <v>0</v>
      </c>
      <c r="F44" s="157">
        <v>1.498</v>
      </c>
      <c r="G44" s="157">
        <v>3.024705</v>
      </c>
      <c r="H44" s="157">
        <v>7.0097050000000003</v>
      </c>
      <c r="I44" s="358">
        <v>3.7456019999999999</v>
      </c>
      <c r="J44" s="351">
        <v>0</v>
      </c>
      <c r="K44" s="351">
        <v>19.323252</v>
      </c>
      <c r="L44" s="351">
        <v>33.638719999999999</v>
      </c>
      <c r="M44" s="636">
        <v>56.707574000000001</v>
      </c>
    </row>
    <row r="45" spans="2:13">
      <c r="B45" s="162" t="s">
        <v>15</v>
      </c>
      <c r="C45" s="163" t="s">
        <v>214</v>
      </c>
      <c r="D45" s="168">
        <v>318.183494</v>
      </c>
      <c r="E45" s="168">
        <v>255.382284</v>
      </c>
      <c r="F45" s="168">
        <v>447.73088799999994</v>
      </c>
      <c r="G45" s="168">
        <v>229.41214400000001</v>
      </c>
      <c r="H45" s="168">
        <v>1250.7088100000001</v>
      </c>
      <c r="I45" s="359">
        <v>287.79072099999996</v>
      </c>
      <c r="J45" s="360">
        <v>188.47122999999999</v>
      </c>
      <c r="K45" s="360">
        <v>253.30371500000004</v>
      </c>
      <c r="L45" s="360">
        <v>453.73540700000007</v>
      </c>
      <c r="M45" s="638">
        <v>1183.3010730000001</v>
      </c>
    </row>
    <row r="46" spans="2:13" ht="14.4" customHeight="1">
      <c r="B46" s="752" t="s">
        <v>238</v>
      </c>
      <c r="C46" s="752"/>
      <c r="D46" s="752"/>
      <c r="E46" s="752"/>
      <c r="F46" s="752"/>
      <c r="G46" s="752"/>
      <c r="H46" s="752"/>
      <c r="I46" s="332"/>
      <c r="J46" s="332"/>
      <c r="K46" s="332"/>
      <c r="L46" s="332"/>
    </row>
    <row r="47" spans="2:13" ht="14.4" customHeight="1">
      <c r="B47" s="332"/>
      <c r="C47" s="332"/>
      <c r="D47" s="332"/>
      <c r="E47" s="332"/>
      <c r="F47" s="332"/>
      <c r="G47" s="332"/>
      <c r="H47" s="332"/>
      <c r="I47" s="332"/>
      <c r="J47" s="332"/>
      <c r="K47" s="609"/>
      <c r="L47" s="332"/>
    </row>
  </sheetData>
  <mergeCells count="12">
    <mergeCell ref="M2:M3"/>
    <mergeCell ref="I2:I3"/>
    <mergeCell ref="C2:C3"/>
    <mergeCell ref="D2:D3"/>
    <mergeCell ref="E2:E3"/>
    <mergeCell ref="B46:H46"/>
    <mergeCell ref="F2:F3"/>
    <mergeCell ref="L2:L3"/>
    <mergeCell ref="G2:G3"/>
    <mergeCell ref="K2:K3"/>
    <mergeCell ref="J2:J3"/>
    <mergeCell ref="H2:H3"/>
  </mergeCells>
  <pageMargins left="0.7" right="0.7" top="0.75" bottom="0.75" header="0.3" footer="0.3"/>
  <pageSetup paperSize="9" orientation="portrait" r:id="rId1"/>
  <headerFooter>
    <oddHeader>&amp;R&amp;"Calibri"&amp;10&amp;K000000 Documento: YPF-Público&amp;1#_x000D_</oddHeader>
    <oddFooter>&amp;R_x000D_&amp;1#&amp;"Calibri"&amp;10&amp;K000000 Documento: YPF-Público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94137-1CE0-42C8-A9B8-23C03D7C71D9}">
  <dimension ref="A2:F68"/>
  <sheetViews>
    <sheetView showGridLines="0" workbookViewId="0"/>
  </sheetViews>
  <sheetFormatPr baseColWidth="10" defaultColWidth="11.44140625" defaultRowHeight="13.8"/>
  <cols>
    <col min="1" max="1" width="2" style="107" customWidth="1"/>
    <col min="2" max="2" width="43.6640625" style="148" customWidth="1"/>
    <col min="3" max="6" width="16.6640625" style="148" customWidth="1"/>
    <col min="7" max="235" width="11.44140625" style="148"/>
    <col min="236" max="236" width="43.5546875" style="148" customWidth="1"/>
    <col min="237" max="237" width="10.88671875" style="148" customWidth="1"/>
    <col min="238" max="238" width="2.109375" style="148" customWidth="1"/>
    <col min="239" max="239" width="10.88671875" style="148" customWidth="1"/>
    <col min="240" max="240" width="2.109375" style="148" customWidth="1"/>
    <col min="241" max="241" width="10.88671875" style="148" customWidth="1"/>
    <col min="242" max="242" width="2.109375" style="148" customWidth="1"/>
    <col min="243" max="243" width="10.88671875" style="148" customWidth="1"/>
    <col min="244" max="244" width="1.6640625" style="148" customWidth="1"/>
    <col min="245" max="245" width="8.109375" style="148" customWidth="1"/>
    <col min="246" max="246" width="1.6640625" style="148" customWidth="1"/>
    <col min="247" max="247" width="43.5546875" style="148" customWidth="1"/>
    <col min="248" max="248" width="10.88671875" style="148" customWidth="1"/>
    <col min="249" max="249" width="1" style="148" customWidth="1"/>
    <col min="250" max="250" width="12.44140625" style="148" customWidth="1"/>
    <col min="251" max="251" width="1" style="148" customWidth="1"/>
    <col min="252" max="252" width="10.88671875" style="148" customWidth="1"/>
    <col min="253" max="253" width="2.33203125" style="148" customWidth="1"/>
    <col min="254" max="254" width="10.88671875" style="148" customWidth="1"/>
    <col min="255" max="491" width="11.44140625" style="148"/>
    <col min="492" max="492" width="43.5546875" style="148" customWidth="1"/>
    <col min="493" max="493" width="10.88671875" style="148" customWidth="1"/>
    <col min="494" max="494" width="2.109375" style="148" customWidth="1"/>
    <col min="495" max="495" width="10.88671875" style="148" customWidth="1"/>
    <col min="496" max="496" width="2.109375" style="148" customWidth="1"/>
    <col min="497" max="497" width="10.88671875" style="148" customWidth="1"/>
    <col min="498" max="498" width="2.109375" style="148" customWidth="1"/>
    <col min="499" max="499" width="10.88671875" style="148" customWidth="1"/>
    <col min="500" max="500" width="1.6640625" style="148" customWidth="1"/>
    <col min="501" max="501" width="8.109375" style="148" customWidth="1"/>
    <col min="502" max="502" width="1.6640625" style="148" customWidth="1"/>
    <col min="503" max="503" width="43.5546875" style="148" customWidth="1"/>
    <col min="504" max="504" width="10.88671875" style="148" customWidth="1"/>
    <col min="505" max="505" width="1" style="148" customWidth="1"/>
    <col min="506" max="506" width="12.44140625" style="148" customWidth="1"/>
    <col min="507" max="507" width="1" style="148" customWidth="1"/>
    <col min="508" max="508" width="10.88671875" style="148" customWidth="1"/>
    <col min="509" max="509" width="2.33203125" style="148" customWidth="1"/>
    <col min="510" max="510" width="10.88671875" style="148" customWidth="1"/>
    <col min="511" max="747" width="11.44140625" style="148"/>
    <col min="748" max="748" width="43.5546875" style="148" customWidth="1"/>
    <col min="749" max="749" width="10.88671875" style="148" customWidth="1"/>
    <col min="750" max="750" width="2.109375" style="148" customWidth="1"/>
    <col min="751" max="751" width="10.88671875" style="148" customWidth="1"/>
    <col min="752" max="752" width="2.109375" style="148" customWidth="1"/>
    <col min="753" max="753" width="10.88671875" style="148" customWidth="1"/>
    <col min="754" max="754" width="2.109375" style="148" customWidth="1"/>
    <col min="755" max="755" width="10.88671875" style="148" customWidth="1"/>
    <col min="756" max="756" width="1.6640625" style="148" customWidth="1"/>
    <col min="757" max="757" width="8.109375" style="148" customWidth="1"/>
    <col min="758" max="758" width="1.6640625" style="148" customWidth="1"/>
    <col min="759" max="759" width="43.5546875" style="148" customWidth="1"/>
    <col min="760" max="760" width="10.88671875" style="148" customWidth="1"/>
    <col min="761" max="761" width="1" style="148" customWidth="1"/>
    <col min="762" max="762" width="12.44140625" style="148" customWidth="1"/>
    <col min="763" max="763" width="1" style="148" customWidth="1"/>
    <col min="764" max="764" width="10.88671875" style="148" customWidth="1"/>
    <col min="765" max="765" width="2.33203125" style="148" customWidth="1"/>
    <col min="766" max="766" width="10.88671875" style="148" customWidth="1"/>
    <col min="767" max="1003" width="11.44140625" style="148"/>
    <col min="1004" max="1004" width="43.5546875" style="148" customWidth="1"/>
    <col min="1005" max="1005" width="10.88671875" style="148" customWidth="1"/>
    <col min="1006" max="1006" width="2.109375" style="148" customWidth="1"/>
    <col min="1007" max="1007" width="10.88671875" style="148" customWidth="1"/>
    <col min="1008" max="1008" width="2.109375" style="148" customWidth="1"/>
    <col min="1009" max="1009" width="10.88671875" style="148" customWidth="1"/>
    <col min="1010" max="1010" width="2.109375" style="148" customWidth="1"/>
    <col min="1011" max="1011" width="10.88671875" style="148" customWidth="1"/>
    <col min="1012" max="1012" width="1.6640625" style="148" customWidth="1"/>
    <col min="1013" max="1013" width="8.109375" style="148" customWidth="1"/>
    <col min="1014" max="1014" width="1.6640625" style="148" customWidth="1"/>
    <col min="1015" max="1015" width="43.5546875" style="148" customWidth="1"/>
    <col min="1016" max="1016" width="10.88671875" style="148" customWidth="1"/>
    <col min="1017" max="1017" width="1" style="148" customWidth="1"/>
    <col min="1018" max="1018" width="12.44140625" style="148" customWidth="1"/>
    <col min="1019" max="1019" width="1" style="148" customWidth="1"/>
    <col min="1020" max="1020" width="10.88671875" style="148" customWidth="1"/>
    <col min="1021" max="1021" width="2.33203125" style="148" customWidth="1"/>
    <col min="1022" max="1022" width="10.88671875" style="148" customWidth="1"/>
    <col min="1023" max="1259" width="11.44140625" style="148"/>
    <col min="1260" max="1260" width="43.5546875" style="148" customWidth="1"/>
    <col min="1261" max="1261" width="10.88671875" style="148" customWidth="1"/>
    <col min="1262" max="1262" width="2.109375" style="148" customWidth="1"/>
    <col min="1263" max="1263" width="10.88671875" style="148" customWidth="1"/>
    <col min="1264" max="1264" width="2.109375" style="148" customWidth="1"/>
    <col min="1265" max="1265" width="10.88671875" style="148" customWidth="1"/>
    <col min="1266" max="1266" width="2.109375" style="148" customWidth="1"/>
    <col min="1267" max="1267" width="10.88671875" style="148" customWidth="1"/>
    <col min="1268" max="1268" width="1.6640625" style="148" customWidth="1"/>
    <col min="1269" max="1269" width="8.109375" style="148" customWidth="1"/>
    <col min="1270" max="1270" width="1.6640625" style="148" customWidth="1"/>
    <col min="1271" max="1271" width="43.5546875" style="148" customWidth="1"/>
    <col min="1272" max="1272" width="10.88671875" style="148" customWidth="1"/>
    <col min="1273" max="1273" width="1" style="148" customWidth="1"/>
    <col min="1274" max="1274" width="12.44140625" style="148" customWidth="1"/>
    <col min="1275" max="1275" width="1" style="148" customWidth="1"/>
    <col min="1276" max="1276" width="10.88671875" style="148" customWidth="1"/>
    <col min="1277" max="1277" width="2.33203125" style="148" customWidth="1"/>
    <col min="1278" max="1278" width="10.88671875" style="148" customWidth="1"/>
    <col min="1279" max="1515" width="11.44140625" style="148"/>
    <col min="1516" max="1516" width="43.5546875" style="148" customWidth="1"/>
    <col min="1517" max="1517" width="10.88671875" style="148" customWidth="1"/>
    <col min="1518" max="1518" width="2.109375" style="148" customWidth="1"/>
    <col min="1519" max="1519" width="10.88671875" style="148" customWidth="1"/>
    <col min="1520" max="1520" width="2.109375" style="148" customWidth="1"/>
    <col min="1521" max="1521" width="10.88671875" style="148" customWidth="1"/>
    <col min="1522" max="1522" width="2.109375" style="148" customWidth="1"/>
    <col min="1523" max="1523" width="10.88671875" style="148" customWidth="1"/>
    <col min="1524" max="1524" width="1.6640625" style="148" customWidth="1"/>
    <col min="1525" max="1525" width="8.109375" style="148" customWidth="1"/>
    <col min="1526" max="1526" width="1.6640625" style="148" customWidth="1"/>
    <col min="1527" max="1527" width="43.5546875" style="148" customWidth="1"/>
    <col min="1528" max="1528" width="10.88671875" style="148" customWidth="1"/>
    <col min="1529" max="1529" width="1" style="148" customWidth="1"/>
    <col min="1530" max="1530" width="12.44140625" style="148" customWidth="1"/>
    <col min="1531" max="1531" width="1" style="148" customWidth="1"/>
    <col min="1532" max="1532" width="10.88671875" style="148" customWidth="1"/>
    <col min="1533" max="1533" width="2.33203125" style="148" customWidth="1"/>
    <col min="1534" max="1534" width="10.88671875" style="148" customWidth="1"/>
    <col min="1535" max="1771" width="11.44140625" style="148"/>
    <col min="1772" max="1772" width="43.5546875" style="148" customWidth="1"/>
    <col min="1773" max="1773" width="10.88671875" style="148" customWidth="1"/>
    <col min="1774" max="1774" width="2.109375" style="148" customWidth="1"/>
    <col min="1775" max="1775" width="10.88671875" style="148" customWidth="1"/>
    <col min="1776" max="1776" width="2.109375" style="148" customWidth="1"/>
    <col min="1777" max="1777" width="10.88671875" style="148" customWidth="1"/>
    <col min="1778" max="1778" width="2.109375" style="148" customWidth="1"/>
    <col min="1779" max="1779" width="10.88671875" style="148" customWidth="1"/>
    <col min="1780" max="1780" width="1.6640625" style="148" customWidth="1"/>
    <col min="1781" max="1781" width="8.109375" style="148" customWidth="1"/>
    <col min="1782" max="1782" width="1.6640625" style="148" customWidth="1"/>
    <col min="1783" max="1783" width="43.5546875" style="148" customWidth="1"/>
    <col min="1784" max="1784" width="10.88671875" style="148" customWidth="1"/>
    <col min="1785" max="1785" width="1" style="148" customWidth="1"/>
    <col min="1786" max="1786" width="12.44140625" style="148" customWidth="1"/>
    <col min="1787" max="1787" width="1" style="148" customWidth="1"/>
    <col min="1788" max="1788" width="10.88671875" style="148" customWidth="1"/>
    <col min="1789" max="1789" width="2.33203125" style="148" customWidth="1"/>
    <col min="1790" max="1790" width="10.88671875" style="148" customWidth="1"/>
    <col min="1791" max="2027" width="11.44140625" style="148"/>
    <col min="2028" max="2028" width="43.5546875" style="148" customWidth="1"/>
    <col min="2029" max="2029" width="10.88671875" style="148" customWidth="1"/>
    <col min="2030" max="2030" width="2.109375" style="148" customWidth="1"/>
    <col min="2031" max="2031" width="10.88671875" style="148" customWidth="1"/>
    <col min="2032" max="2032" width="2.109375" style="148" customWidth="1"/>
    <col min="2033" max="2033" width="10.88671875" style="148" customWidth="1"/>
    <col min="2034" max="2034" width="2.109375" style="148" customWidth="1"/>
    <col min="2035" max="2035" width="10.88671875" style="148" customWidth="1"/>
    <col min="2036" max="2036" width="1.6640625" style="148" customWidth="1"/>
    <col min="2037" max="2037" width="8.109375" style="148" customWidth="1"/>
    <col min="2038" max="2038" width="1.6640625" style="148" customWidth="1"/>
    <col min="2039" max="2039" width="43.5546875" style="148" customWidth="1"/>
    <col min="2040" max="2040" width="10.88671875" style="148" customWidth="1"/>
    <col min="2041" max="2041" width="1" style="148" customWidth="1"/>
    <col min="2042" max="2042" width="12.44140625" style="148" customWidth="1"/>
    <col min="2043" max="2043" width="1" style="148" customWidth="1"/>
    <col min="2044" max="2044" width="10.88671875" style="148" customWidth="1"/>
    <col min="2045" max="2045" width="2.33203125" style="148" customWidth="1"/>
    <col min="2046" max="2046" width="10.88671875" style="148" customWidth="1"/>
    <col min="2047" max="2283" width="11.44140625" style="148"/>
    <col min="2284" max="2284" width="43.5546875" style="148" customWidth="1"/>
    <col min="2285" max="2285" width="10.88671875" style="148" customWidth="1"/>
    <col min="2286" max="2286" width="2.109375" style="148" customWidth="1"/>
    <col min="2287" max="2287" width="10.88671875" style="148" customWidth="1"/>
    <col min="2288" max="2288" width="2.109375" style="148" customWidth="1"/>
    <col min="2289" max="2289" width="10.88671875" style="148" customWidth="1"/>
    <col min="2290" max="2290" width="2.109375" style="148" customWidth="1"/>
    <col min="2291" max="2291" width="10.88671875" style="148" customWidth="1"/>
    <col min="2292" max="2292" width="1.6640625" style="148" customWidth="1"/>
    <col min="2293" max="2293" width="8.109375" style="148" customWidth="1"/>
    <col min="2294" max="2294" width="1.6640625" style="148" customWidth="1"/>
    <col min="2295" max="2295" width="43.5546875" style="148" customWidth="1"/>
    <col min="2296" max="2296" width="10.88671875" style="148" customWidth="1"/>
    <col min="2297" max="2297" width="1" style="148" customWidth="1"/>
    <col min="2298" max="2298" width="12.44140625" style="148" customWidth="1"/>
    <col min="2299" max="2299" width="1" style="148" customWidth="1"/>
    <col min="2300" max="2300" width="10.88671875" style="148" customWidth="1"/>
    <col min="2301" max="2301" width="2.33203125" style="148" customWidth="1"/>
    <col min="2302" max="2302" width="10.88671875" style="148" customWidth="1"/>
    <col min="2303" max="2539" width="11.44140625" style="148"/>
    <col min="2540" max="2540" width="43.5546875" style="148" customWidth="1"/>
    <col min="2541" max="2541" width="10.88671875" style="148" customWidth="1"/>
    <col min="2542" max="2542" width="2.109375" style="148" customWidth="1"/>
    <col min="2543" max="2543" width="10.88671875" style="148" customWidth="1"/>
    <col min="2544" max="2544" width="2.109375" style="148" customWidth="1"/>
    <col min="2545" max="2545" width="10.88671875" style="148" customWidth="1"/>
    <col min="2546" max="2546" width="2.109375" style="148" customWidth="1"/>
    <col min="2547" max="2547" width="10.88671875" style="148" customWidth="1"/>
    <col min="2548" max="2548" width="1.6640625" style="148" customWidth="1"/>
    <col min="2549" max="2549" width="8.109375" style="148" customWidth="1"/>
    <col min="2550" max="2550" width="1.6640625" style="148" customWidth="1"/>
    <col min="2551" max="2551" width="43.5546875" style="148" customWidth="1"/>
    <col min="2552" max="2552" width="10.88671875" style="148" customWidth="1"/>
    <col min="2553" max="2553" width="1" style="148" customWidth="1"/>
    <col min="2554" max="2554" width="12.44140625" style="148" customWidth="1"/>
    <col min="2555" max="2555" width="1" style="148" customWidth="1"/>
    <col min="2556" max="2556" width="10.88671875" style="148" customWidth="1"/>
    <col min="2557" max="2557" width="2.33203125" style="148" customWidth="1"/>
    <col min="2558" max="2558" width="10.88671875" style="148" customWidth="1"/>
    <col min="2559" max="2795" width="11.44140625" style="148"/>
    <col min="2796" max="2796" width="43.5546875" style="148" customWidth="1"/>
    <col min="2797" max="2797" width="10.88671875" style="148" customWidth="1"/>
    <col min="2798" max="2798" width="2.109375" style="148" customWidth="1"/>
    <col min="2799" max="2799" width="10.88671875" style="148" customWidth="1"/>
    <col min="2800" max="2800" width="2.109375" style="148" customWidth="1"/>
    <col min="2801" max="2801" width="10.88671875" style="148" customWidth="1"/>
    <col min="2802" max="2802" width="2.109375" style="148" customWidth="1"/>
    <col min="2803" max="2803" width="10.88671875" style="148" customWidth="1"/>
    <col min="2804" max="2804" width="1.6640625" style="148" customWidth="1"/>
    <col min="2805" max="2805" width="8.109375" style="148" customWidth="1"/>
    <col min="2806" max="2806" width="1.6640625" style="148" customWidth="1"/>
    <col min="2807" max="2807" width="43.5546875" style="148" customWidth="1"/>
    <col min="2808" max="2808" width="10.88671875" style="148" customWidth="1"/>
    <col min="2809" max="2809" width="1" style="148" customWidth="1"/>
    <col min="2810" max="2810" width="12.44140625" style="148" customWidth="1"/>
    <col min="2811" max="2811" width="1" style="148" customWidth="1"/>
    <col min="2812" max="2812" width="10.88671875" style="148" customWidth="1"/>
    <col min="2813" max="2813" width="2.33203125" style="148" customWidth="1"/>
    <col min="2814" max="2814" width="10.88671875" style="148" customWidth="1"/>
    <col min="2815" max="3051" width="11.44140625" style="148"/>
    <col min="3052" max="3052" width="43.5546875" style="148" customWidth="1"/>
    <col min="3053" max="3053" width="10.88671875" style="148" customWidth="1"/>
    <col min="3054" max="3054" width="2.109375" style="148" customWidth="1"/>
    <col min="3055" max="3055" width="10.88671875" style="148" customWidth="1"/>
    <col min="3056" max="3056" width="2.109375" style="148" customWidth="1"/>
    <col min="3057" max="3057" width="10.88671875" style="148" customWidth="1"/>
    <col min="3058" max="3058" width="2.109375" style="148" customWidth="1"/>
    <col min="3059" max="3059" width="10.88671875" style="148" customWidth="1"/>
    <col min="3060" max="3060" width="1.6640625" style="148" customWidth="1"/>
    <col min="3061" max="3061" width="8.109375" style="148" customWidth="1"/>
    <col min="3062" max="3062" width="1.6640625" style="148" customWidth="1"/>
    <col min="3063" max="3063" width="43.5546875" style="148" customWidth="1"/>
    <col min="3064" max="3064" width="10.88671875" style="148" customWidth="1"/>
    <col min="3065" max="3065" width="1" style="148" customWidth="1"/>
    <col min="3066" max="3066" width="12.44140625" style="148" customWidth="1"/>
    <col min="3067" max="3067" width="1" style="148" customWidth="1"/>
    <col min="3068" max="3068" width="10.88671875" style="148" customWidth="1"/>
    <col min="3069" max="3069" width="2.33203125" style="148" customWidth="1"/>
    <col min="3070" max="3070" width="10.88671875" style="148" customWidth="1"/>
    <col min="3071" max="3307" width="11.44140625" style="148"/>
    <col min="3308" max="3308" width="43.5546875" style="148" customWidth="1"/>
    <col min="3309" max="3309" width="10.88671875" style="148" customWidth="1"/>
    <col min="3310" max="3310" width="2.109375" style="148" customWidth="1"/>
    <col min="3311" max="3311" width="10.88671875" style="148" customWidth="1"/>
    <col min="3312" max="3312" width="2.109375" style="148" customWidth="1"/>
    <col min="3313" max="3313" width="10.88671875" style="148" customWidth="1"/>
    <col min="3314" max="3314" width="2.109375" style="148" customWidth="1"/>
    <col min="3315" max="3315" width="10.88671875" style="148" customWidth="1"/>
    <col min="3316" max="3316" width="1.6640625" style="148" customWidth="1"/>
    <col min="3317" max="3317" width="8.109375" style="148" customWidth="1"/>
    <col min="3318" max="3318" width="1.6640625" style="148" customWidth="1"/>
    <col min="3319" max="3319" width="43.5546875" style="148" customWidth="1"/>
    <col min="3320" max="3320" width="10.88671875" style="148" customWidth="1"/>
    <col min="3321" max="3321" width="1" style="148" customWidth="1"/>
    <col min="3322" max="3322" width="12.44140625" style="148" customWidth="1"/>
    <col min="3323" max="3323" width="1" style="148" customWidth="1"/>
    <col min="3324" max="3324" width="10.88671875" style="148" customWidth="1"/>
    <col min="3325" max="3325" width="2.33203125" style="148" customWidth="1"/>
    <col min="3326" max="3326" width="10.88671875" style="148" customWidth="1"/>
    <col min="3327" max="3563" width="11.44140625" style="148"/>
    <col min="3564" max="3564" width="43.5546875" style="148" customWidth="1"/>
    <col min="3565" max="3565" width="10.88671875" style="148" customWidth="1"/>
    <col min="3566" max="3566" width="2.109375" style="148" customWidth="1"/>
    <col min="3567" max="3567" width="10.88671875" style="148" customWidth="1"/>
    <col min="3568" max="3568" width="2.109375" style="148" customWidth="1"/>
    <col min="3569" max="3569" width="10.88671875" style="148" customWidth="1"/>
    <col min="3570" max="3570" width="2.109375" style="148" customWidth="1"/>
    <col min="3571" max="3571" width="10.88671875" style="148" customWidth="1"/>
    <col min="3572" max="3572" width="1.6640625" style="148" customWidth="1"/>
    <col min="3573" max="3573" width="8.109375" style="148" customWidth="1"/>
    <col min="3574" max="3574" width="1.6640625" style="148" customWidth="1"/>
    <col min="3575" max="3575" width="43.5546875" style="148" customWidth="1"/>
    <col min="3576" max="3576" width="10.88671875" style="148" customWidth="1"/>
    <col min="3577" max="3577" width="1" style="148" customWidth="1"/>
    <col min="3578" max="3578" width="12.44140625" style="148" customWidth="1"/>
    <col min="3579" max="3579" width="1" style="148" customWidth="1"/>
    <col min="3580" max="3580" width="10.88671875" style="148" customWidth="1"/>
    <col min="3581" max="3581" width="2.33203125" style="148" customWidth="1"/>
    <col min="3582" max="3582" width="10.88671875" style="148" customWidth="1"/>
    <col min="3583" max="3819" width="11.44140625" style="148"/>
    <col min="3820" max="3820" width="43.5546875" style="148" customWidth="1"/>
    <col min="3821" max="3821" width="10.88671875" style="148" customWidth="1"/>
    <col min="3822" max="3822" width="2.109375" style="148" customWidth="1"/>
    <col min="3823" max="3823" width="10.88671875" style="148" customWidth="1"/>
    <col min="3824" max="3824" width="2.109375" style="148" customWidth="1"/>
    <col min="3825" max="3825" width="10.88671875" style="148" customWidth="1"/>
    <col min="3826" max="3826" width="2.109375" style="148" customWidth="1"/>
    <col min="3827" max="3827" width="10.88671875" style="148" customWidth="1"/>
    <col min="3828" max="3828" width="1.6640625" style="148" customWidth="1"/>
    <col min="3829" max="3829" width="8.109375" style="148" customWidth="1"/>
    <col min="3830" max="3830" width="1.6640625" style="148" customWidth="1"/>
    <col min="3831" max="3831" width="43.5546875" style="148" customWidth="1"/>
    <col min="3832" max="3832" width="10.88671875" style="148" customWidth="1"/>
    <col min="3833" max="3833" width="1" style="148" customWidth="1"/>
    <col min="3834" max="3834" width="12.44140625" style="148" customWidth="1"/>
    <col min="3835" max="3835" width="1" style="148" customWidth="1"/>
    <col min="3836" max="3836" width="10.88671875" style="148" customWidth="1"/>
    <col min="3837" max="3837" width="2.33203125" style="148" customWidth="1"/>
    <col min="3838" max="3838" width="10.88671875" style="148" customWidth="1"/>
    <col min="3839" max="4075" width="11.44140625" style="148"/>
    <col min="4076" max="4076" width="43.5546875" style="148" customWidth="1"/>
    <col min="4077" max="4077" width="10.88671875" style="148" customWidth="1"/>
    <col min="4078" max="4078" width="2.109375" style="148" customWidth="1"/>
    <col min="4079" max="4079" width="10.88671875" style="148" customWidth="1"/>
    <col min="4080" max="4080" width="2.109375" style="148" customWidth="1"/>
    <col min="4081" max="4081" width="10.88671875" style="148" customWidth="1"/>
    <col min="4082" max="4082" width="2.109375" style="148" customWidth="1"/>
    <col min="4083" max="4083" width="10.88671875" style="148" customWidth="1"/>
    <col min="4084" max="4084" width="1.6640625" style="148" customWidth="1"/>
    <col min="4085" max="4085" width="8.109375" style="148" customWidth="1"/>
    <col min="4086" max="4086" width="1.6640625" style="148" customWidth="1"/>
    <col min="4087" max="4087" width="43.5546875" style="148" customWidth="1"/>
    <col min="4088" max="4088" width="10.88671875" style="148" customWidth="1"/>
    <col min="4089" max="4089" width="1" style="148" customWidth="1"/>
    <col min="4090" max="4090" width="12.44140625" style="148" customWidth="1"/>
    <col min="4091" max="4091" width="1" style="148" customWidth="1"/>
    <col min="4092" max="4092" width="10.88671875" style="148" customWidth="1"/>
    <col min="4093" max="4093" width="2.33203125" style="148" customWidth="1"/>
    <col min="4094" max="4094" width="10.88671875" style="148" customWidth="1"/>
    <col min="4095" max="4331" width="11.44140625" style="148"/>
    <col min="4332" max="4332" width="43.5546875" style="148" customWidth="1"/>
    <col min="4333" max="4333" width="10.88671875" style="148" customWidth="1"/>
    <col min="4334" max="4334" width="2.109375" style="148" customWidth="1"/>
    <col min="4335" max="4335" width="10.88671875" style="148" customWidth="1"/>
    <col min="4336" max="4336" width="2.109375" style="148" customWidth="1"/>
    <col min="4337" max="4337" width="10.88671875" style="148" customWidth="1"/>
    <col min="4338" max="4338" width="2.109375" style="148" customWidth="1"/>
    <col min="4339" max="4339" width="10.88671875" style="148" customWidth="1"/>
    <col min="4340" max="4340" width="1.6640625" style="148" customWidth="1"/>
    <col min="4341" max="4341" width="8.109375" style="148" customWidth="1"/>
    <col min="4342" max="4342" width="1.6640625" style="148" customWidth="1"/>
    <col min="4343" max="4343" width="43.5546875" style="148" customWidth="1"/>
    <col min="4344" max="4344" width="10.88671875" style="148" customWidth="1"/>
    <col min="4345" max="4345" width="1" style="148" customWidth="1"/>
    <col min="4346" max="4346" width="12.44140625" style="148" customWidth="1"/>
    <col min="4347" max="4347" width="1" style="148" customWidth="1"/>
    <col min="4348" max="4348" width="10.88671875" style="148" customWidth="1"/>
    <col min="4349" max="4349" width="2.33203125" style="148" customWidth="1"/>
    <col min="4350" max="4350" width="10.88671875" style="148" customWidth="1"/>
    <col min="4351" max="4587" width="11.44140625" style="148"/>
    <col min="4588" max="4588" width="43.5546875" style="148" customWidth="1"/>
    <col min="4589" max="4589" width="10.88671875" style="148" customWidth="1"/>
    <col min="4590" max="4590" width="2.109375" style="148" customWidth="1"/>
    <col min="4591" max="4591" width="10.88671875" style="148" customWidth="1"/>
    <col min="4592" max="4592" width="2.109375" style="148" customWidth="1"/>
    <col min="4593" max="4593" width="10.88671875" style="148" customWidth="1"/>
    <col min="4594" max="4594" width="2.109375" style="148" customWidth="1"/>
    <col min="4595" max="4595" width="10.88671875" style="148" customWidth="1"/>
    <col min="4596" max="4596" width="1.6640625" style="148" customWidth="1"/>
    <col min="4597" max="4597" width="8.109375" style="148" customWidth="1"/>
    <col min="4598" max="4598" width="1.6640625" style="148" customWidth="1"/>
    <col min="4599" max="4599" width="43.5546875" style="148" customWidth="1"/>
    <col min="4600" max="4600" width="10.88671875" style="148" customWidth="1"/>
    <col min="4601" max="4601" width="1" style="148" customWidth="1"/>
    <col min="4602" max="4602" width="12.44140625" style="148" customWidth="1"/>
    <col min="4603" max="4603" width="1" style="148" customWidth="1"/>
    <col min="4604" max="4604" width="10.88671875" style="148" customWidth="1"/>
    <col min="4605" max="4605" width="2.33203125" style="148" customWidth="1"/>
    <col min="4606" max="4606" width="10.88671875" style="148" customWidth="1"/>
    <col min="4607" max="4843" width="11.44140625" style="148"/>
    <col min="4844" max="4844" width="43.5546875" style="148" customWidth="1"/>
    <col min="4845" max="4845" width="10.88671875" style="148" customWidth="1"/>
    <col min="4846" max="4846" width="2.109375" style="148" customWidth="1"/>
    <col min="4847" max="4847" width="10.88671875" style="148" customWidth="1"/>
    <col min="4848" max="4848" width="2.109375" style="148" customWidth="1"/>
    <col min="4849" max="4849" width="10.88671875" style="148" customWidth="1"/>
    <col min="4850" max="4850" width="2.109375" style="148" customWidth="1"/>
    <col min="4851" max="4851" width="10.88671875" style="148" customWidth="1"/>
    <col min="4852" max="4852" width="1.6640625" style="148" customWidth="1"/>
    <col min="4853" max="4853" width="8.109375" style="148" customWidth="1"/>
    <col min="4854" max="4854" width="1.6640625" style="148" customWidth="1"/>
    <col min="4855" max="4855" width="43.5546875" style="148" customWidth="1"/>
    <col min="4856" max="4856" width="10.88671875" style="148" customWidth="1"/>
    <col min="4857" max="4857" width="1" style="148" customWidth="1"/>
    <col min="4858" max="4858" width="12.44140625" style="148" customWidth="1"/>
    <col min="4859" max="4859" width="1" style="148" customWidth="1"/>
    <col min="4860" max="4860" width="10.88671875" style="148" customWidth="1"/>
    <col min="4861" max="4861" width="2.33203125" style="148" customWidth="1"/>
    <col min="4862" max="4862" width="10.88671875" style="148" customWidth="1"/>
    <col min="4863" max="5099" width="11.44140625" style="148"/>
    <col min="5100" max="5100" width="43.5546875" style="148" customWidth="1"/>
    <col min="5101" max="5101" width="10.88671875" style="148" customWidth="1"/>
    <col min="5102" max="5102" width="2.109375" style="148" customWidth="1"/>
    <col min="5103" max="5103" width="10.88671875" style="148" customWidth="1"/>
    <col min="5104" max="5104" width="2.109375" style="148" customWidth="1"/>
    <col min="5105" max="5105" width="10.88671875" style="148" customWidth="1"/>
    <col min="5106" max="5106" width="2.109375" style="148" customWidth="1"/>
    <col min="5107" max="5107" width="10.88671875" style="148" customWidth="1"/>
    <col min="5108" max="5108" width="1.6640625" style="148" customWidth="1"/>
    <col min="5109" max="5109" width="8.109375" style="148" customWidth="1"/>
    <col min="5110" max="5110" width="1.6640625" style="148" customWidth="1"/>
    <col min="5111" max="5111" width="43.5546875" style="148" customWidth="1"/>
    <col min="5112" max="5112" width="10.88671875" style="148" customWidth="1"/>
    <col min="5113" max="5113" width="1" style="148" customWidth="1"/>
    <col min="5114" max="5114" width="12.44140625" style="148" customWidth="1"/>
    <col min="5115" max="5115" width="1" style="148" customWidth="1"/>
    <col min="5116" max="5116" width="10.88671875" style="148" customWidth="1"/>
    <col min="5117" max="5117" width="2.33203125" style="148" customWidth="1"/>
    <col min="5118" max="5118" width="10.88671875" style="148" customWidth="1"/>
    <col min="5119" max="5355" width="11.44140625" style="148"/>
    <col min="5356" max="5356" width="43.5546875" style="148" customWidth="1"/>
    <col min="5357" max="5357" width="10.88671875" style="148" customWidth="1"/>
    <col min="5358" max="5358" width="2.109375" style="148" customWidth="1"/>
    <col min="5359" max="5359" width="10.88671875" style="148" customWidth="1"/>
    <col min="5360" max="5360" width="2.109375" style="148" customWidth="1"/>
    <col min="5361" max="5361" width="10.88671875" style="148" customWidth="1"/>
    <col min="5362" max="5362" width="2.109375" style="148" customWidth="1"/>
    <col min="5363" max="5363" width="10.88671875" style="148" customWidth="1"/>
    <col min="5364" max="5364" width="1.6640625" style="148" customWidth="1"/>
    <col min="5365" max="5365" width="8.109375" style="148" customWidth="1"/>
    <col min="5366" max="5366" width="1.6640625" style="148" customWidth="1"/>
    <col min="5367" max="5367" width="43.5546875" style="148" customWidth="1"/>
    <col min="5368" max="5368" width="10.88671875" style="148" customWidth="1"/>
    <col min="5369" max="5369" width="1" style="148" customWidth="1"/>
    <col min="5370" max="5370" width="12.44140625" style="148" customWidth="1"/>
    <col min="5371" max="5371" width="1" style="148" customWidth="1"/>
    <col min="5372" max="5372" width="10.88671875" style="148" customWidth="1"/>
    <col min="5373" max="5373" width="2.33203125" style="148" customWidth="1"/>
    <col min="5374" max="5374" width="10.88671875" style="148" customWidth="1"/>
    <col min="5375" max="5611" width="11.44140625" style="148"/>
    <col min="5612" max="5612" width="43.5546875" style="148" customWidth="1"/>
    <col min="5613" max="5613" width="10.88671875" style="148" customWidth="1"/>
    <col min="5614" max="5614" width="2.109375" style="148" customWidth="1"/>
    <col min="5615" max="5615" width="10.88671875" style="148" customWidth="1"/>
    <col min="5616" max="5616" width="2.109375" style="148" customWidth="1"/>
    <col min="5617" max="5617" width="10.88671875" style="148" customWidth="1"/>
    <col min="5618" max="5618" width="2.109375" style="148" customWidth="1"/>
    <col min="5619" max="5619" width="10.88671875" style="148" customWidth="1"/>
    <col min="5620" max="5620" width="1.6640625" style="148" customWidth="1"/>
    <col min="5621" max="5621" width="8.109375" style="148" customWidth="1"/>
    <col min="5622" max="5622" width="1.6640625" style="148" customWidth="1"/>
    <col min="5623" max="5623" width="43.5546875" style="148" customWidth="1"/>
    <col min="5624" max="5624" width="10.88671875" style="148" customWidth="1"/>
    <col min="5625" max="5625" width="1" style="148" customWidth="1"/>
    <col min="5626" max="5626" width="12.44140625" style="148" customWidth="1"/>
    <col min="5627" max="5627" width="1" style="148" customWidth="1"/>
    <col min="5628" max="5628" width="10.88671875" style="148" customWidth="1"/>
    <col min="5629" max="5629" width="2.33203125" style="148" customWidth="1"/>
    <col min="5630" max="5630" width="10.88671875" style="148" customWidth="1"/>
    <col min="5631" max="5867" width="11.44140625" style="148"/>
    <col min="5868" max="5868" width="43.5546875" style="148" customWidth="1"/>
    <col min="5869" max="5869" width="10.88671875" style="148" customWidth="1"/>
    <col min="5870" max="5870" width="2.109375" style="148" customWidth="1"/>
    <col min="5871" max="5871" width="10.88671875" style="148" customWidth="1"/>
    <col min="5872" max="5872" width="2.109375" style="148" customWidth="1"/>
    <col min="5873" max="5873" width="10.88671875" style="148" customWidth="1"/>
    <col min="5874" max="5874" width="2.109375" style="148" customWidth="1"/>
    <col min="5875" max="5875" width="10.88671875" style="148" customWidth="1"/>
    <col min="5876" max="5876" width="1.6640625" style="148" customWidth="1"/>
    <col min="5877" max="5877" width="8.109375" style="148" customWidth="1"/>
    <col min="5878" max="5878" width="1.6640625" style="148" customWidth="1"/>
    <col min="5879" max="5879" width="43.5546875" style="148" customWidth="1"/>
    <col min="5880" max="5880" width="10.88671875" style="148" customWidth="1"/>
    <col min="5881" max="5881" width="1" style="148" customWidth="1"/>
    <col min="5882" max="5882" width="12.44140625" style="148" customWidth="1"/>
    <col min="5883" max="5883" width="1" style="148" customWidth="1"/>
    <col min="5884" max="5884" width="10.88671875" style="148" customWidth="1"/>
    <col min="5885" max="5885" width="2.33203125" style="148" customWidth="1"/>
    <col min="5886" max="5886" width="10.88671875" style="148" customWidth="1"/>
    <col min="5887" max="6123" width="11.44140625" style="148"/>
    <col min="6124" max="6124" width="43.5546875" style="148" customWidth="1"/>
    <col min="6125" max="6125" width="10.88671875" style="148" customWidth="1"/>
    <col min="6126" max="6126" width="2.109375" style="148" customWidth="1"/>
    <col min="6127" max="6127" width="10.88671875" style="148" customWidth="1"/>
    <col min="6128" max="6128" width="2.109375" style="148" customWidth="1"/>
    <col min="6129" max="6129" width="10.88671875" style="148" customWidth="1"/>
    <col min="6130" max="6130" width="2.109375" style="148" customWidth="1"/>
    <col min="6131" max="6131" width="10.88671875" style="148" customWidth="1"/>
    <col min="6132" max="6132" width="1.6640625" style="148" customWidth="1"/>
    <col min="6133" max="6133" width="8.109375" style="148" customWidth="1"/>
    <col min="6134" max="6134" width="1.6640625" style="148" customWidth="1"/>
    <col min="6135" max="6135" width="43.5546875" style="148" customWidth="1"/>
    <col min="6136" max="6136" width="10.88671875" style="148" customWidth="1"/>
    <col min="6137" max="6137" width="1" style="148" customWidth="1"/>
    <col min="6138" max="6138" width="12.44140625" style="148" customWidth="1"/>
    <col min="6139" max="6139" width="1" style="148" customWidth="1"/>
    <col min="6140" max="6140" width="10.88671875" style="148" customWidth="1"/>
    <col min="6141" max="6141" width="2.33203125" style="148" customWidth="1"/>
    <col min="6142" max="6142" width="10.88671875" style="148" customWidth="1"/>
    <col min="6143" max="6379" width="11.44140625" style="148"/>
    <col min="6380" max="6380" width="43.5546875" style="148" customWidth="1"/>
    <col min="6381" max="6381" width="10.88671875" style="148" customWidth="1"/>
    <col min="6382" max="6382" width="2.109375" style="148" customWidth="1"/>
    <col min="6383" max="6383" width="10.88671875" style="148" customWidth="1"/>
    <col min="6384" max="6384" width="2.109375" style="148" customWidth="1"/>
    <col min="6385" max="6385" width="10.88671875" style="148" customWidth="1"/>
    <col min="6386" max="6386" width="2.109375" style="148" customWidth="1"/>
    <col min="6387" max="6387" width="10.88671875" style="148" customWidth="1"/>
    <col min="6388" max="6388" width="1.6640625" style="148" customWidth="1"/>
    <col min="6389" max="6389" width="8.109375" style="148" customWidth="1"/>
    <col min="6390" max="6390" width="1.6640625" style="148" customWidth="1"/>
    <col min="6391" max="6391" width="43.5546875" style="148" customWidth="1"/>
    <col min="6392" max="6392" width="10.88671875" style="148" customWidth="1"/>
    <col min="6393" max="6393" width="1" style="148" customWidth="1"/>
    <col min="6394" max="6394" width="12.44140625" style="148" customWidth="1"/>
    <col min="6395" max="6395" width="1" style="148" customWidth="1"/>
    <col min="6396" max="6396" width="10.88671875" style="148" customWidth="1"/>
    <col min="6397" max="6397" width="2.33203125" style="148" customWidth="1"/>
    <col min="6398" max="6398" width="10.88671875" style="148" customWidth="1"/>
    <col min="6399" max="6635" width="11.44140625" style="148"/>
    <col min="6636" max="6636" width="43.5546875" style="148" customWidth="1"/>
    <col min="6637" max="6637" width="10.88671875" style="148" customWidth="1"/>
    <col min="6638" max="6638" width="2.109375" style="148" customWidth="1"/>
    <col min="6639" max="6639" width="10.88671875" style="148" customWidth="1"/>
    <col min="6640" max="6640" width="2.109375" style="148" customWidth="1"/>
    <col min="6641" max="6641" width="10.88671875" style="148" customWidth="1"/>
    <col min="6642" max="6642" width="2.109375" style="148" customWidth="1"/>
    <col min="6643" max="6643" width="10.88671875" style="148" customWidth="1"/>
    <col min="6644" max="6644" width="1.6640625" style="148" customWidth="1"/>
    <col min="6645" max="6645" width="8.109375" style="148" customWidth="1"/>
    <col min="6646" max="6646" width="1.6640625" style="148" customWidth="1"/>
    <col min="6647" max="6647" width="43.5546875" style="148" customWidth="1"/>
    <col min="6648" max="6648" width="10.88671875" style="148" customWidth="1"/>
    <col min="6649" max="6649" width="1" style="148" customWidth="1"/>
    <col min="6650" max="6650" width="12.44140625" style="148" customWidth="1"/>
    <col min="6651" max="6651" width="1" style="148" customWidth="1"/>
    <col min="6652" max="6652" width="10.88671875" style="148" customWidth="1"/>
    <col min="6653" max="6653" width="2.33203125" style="148" customWidth="1"/>
    <col min="6654" max="6654" width="10.88671875" style="148" customWidth="1"/>
    <col min="6655" max="6891" width="11.44140625" style="148"/>
    <col min="6892" max="6892" width="43.5546875" style="148" customWidth="1"/>
    <col min="6893" max="6893" width="10.88671875" style="148" customWidth="1"/>
    <col min="6894" max="6894" width="2.109375" style="148" customWidth="1"/>
    <col min="6895" max="6895" width="10.88671875" style="148" customWidth="1"/>
    <col min="6896" max="6896" width="2.109375" style="148" customWidth="1"/>
    <col min="6897" max="6897" width="10.88671875" style="148" customWidth="1"/>
    <col min="6898" max="6898" width="2.109375" style="148" customWidth="1"/>
    <col min="6899" max="6899" width="10.88671875" style="148" customWidth="1"/>
    <col min="6900" max="6900" width="1.6640625" style="148" customWidth="1"/>
    <col min="6901" max="6901" width="8.109375" style="148" customWidth="1"/>
    <col min="6902" max="6902" width="1.6640625" style="148" customWidth="1"/>
    <col min="6903" max="6903" width="43.5546875" style="148" customWidth="1"/>
    <col min="6904" max="6904" width="10.88671875" style="148" customWidth="1"/>
    <col min="6905" max="6905" width="1" style="148" customWidth="1"/>
    <col min="6906" max="6906" width="12.44140625" style="148" customWidth="1"/>
    <col min="6907" max="6907" width="1" style="148" customWidth="1"/>
    <col min="6908" max="6908" width="10.88671875" style="148" customWidth="1"/>
    <col min="6909" max="6909" width="2.33203125" style="148" customWidth="1"/>
    <col min="6910" max="6910" width="10.88671875" style="148" customWidth="1"/>
    <col min="6911" max="7147" width="11.44140625" style="148"/>
    <col min="7148" max="7148" width="43.5546875" style="148" customWidth="1"/>
    <col min="7149" max="7149" width="10.88671875" style="148" customWidth="1"/>
    <col min="7150" max="7150" width="2.109375" style="148" customWidth="1"/>
    <col min="7151" max="7151" width="10.88671875" style="148" customWidth="1"/>
    <col min="7152" max="7152" width="2.109375" style="148" customWidth="1"/>
    <col min="7153" max="7153" width="10.88671875" style="148" customWidth="1"/>
    <col min="7154" max="7154" width="2.109375" style="148" customWidth="1"/>
    <col min="7155" max="7155" width="10.88671875" style="148" customWidth="1"/>
    <col min="7156" max="7156" width="1.6640625" style="148" customWidth="1"/>
    <col min="7157" max="7157" width="8.109375" style="148" customWidth="1"/>
    <col min="7158" max="7158" width="1.6640625" style="148" customWidth="1"/>
    <col min="7159" max="7159" width="43.5546875" style="148" customWidth="1"/>
    <col min="7160" max="7160" width="10.88671875" style="148" customWidth="1"/>
    <col min="7161" max="7161" width="1" style="148" customWidth="1"/>
    <col min="7162" max="7162" width="12.44140625" style="148" customWidth="1"/>
    <col min="7163" max="7163" width="1" style="148" customWidth="1"/>
    <col min="7164" max="7164" width="10.88671875" style="148" customWidth="1"/>
    <col min="7165" max="7165" width="2.33203125" style="148" customWidth="1"/>
    <col min="7166" max="7166" width="10.88671875" style="148" customWidth="1"/>
    <col min="7167" max="7403" width="11.44140625" style="148"/>
    <col min="7404" max="7404" width="43.5546875" style="148" customWidth="1"/>
    <col min="7405" max="7405" width="10.88671875" style="148" customWidth="1"/>
    <col min="7406" max="7406" width="2.109375" style="148" customWidth="1"/>
    <col min="7407" max="7407" width="10.88671875" style="148" customWidth="1"/>
    <col min="7408" max="7408" width="2.109375" style="148" customWidth="1"/>
    <col min="7409" max="7409" width="10.88671875" style="148" customWidth="1"/>
    <col min="7410" max="7410" width="2.109375" style="148" customWidth="1"/>
    <col min="7411" max="7411" width="10.88671875" style="148" customWidth="1"/>
    <col min="7412" max="7412" width="1.6640625" style="148" customWidth="1"/>
    <col min="7413" max="7413" width="8.109375" style="148" customWidth="1"/>
    <col min="7414" max="7414" width="1.6640625" style="148" customWidth="1"/>
    <col min="7415" max="7415" width="43.5546875" style="148" customWidth="1"/>
    <col min="7416" max="7416" width="10.88671875" style="148" customWidth="1"/>
    <col min="7417" max="7417" width="1" style="148" customWidth="1"/>
    <col min="7418" max="7418" width="12.44140625" style="148" customWidth="1"/>
    <col min="7419" max="7419" width="1" style="148" customWidth="1"/>
    <col min="7420" max="7420" width="10.88671875" style="148" customWidth="1"/>
    <col min="7421" max="7421" width="2.33203125" style="148" customWidth="1"/>
    <col min="7422" max="7422" width="10.88671875" style="148" customWidth="1"/>
    <col min="7423" max="7659" width="11.44140625" style="148"/>
    <col min="7660" max="7660" width="43.5546875" style="148" customWidth="1"/>
    <col min="7661" max="7661" width="10.88671875" style="148" customWidth="1"/>
    <col min="7662" max="7662" width="2.109375" style="148" customWidth="1"/>
    <col min="7663" max="7663" width="10.88671875" style="148" customWidth="1"/>
    <col min="7664" max="7664" width="2.109375" style="148" customWidth="1"/>
    <col min="7665" max="7665" width="10.88671875" style="148" customWidth="1"/>
    <col min="7666" max="7666" width="2.109375" style="148" customWidth="1"/>
    <col min="7667" max="7667" width="10.88671875" style="148" customWidth="1"/>
    <col min="7668" max="7668" width="1.6640625" style="148" customWidth="1"/>
    <col min="7669" max="7669" width="8.109375" style="148" customWidth="1"/>
    <col min="7670" max="7670" width="1.6640625" style="148" customWidth="1"/>
    <col min="7671" max="7671" width="43.5546875" style="148" customWidth="1"/>
    <col min="7672" max="7672" width="10.88671875" style="148" customWidth="1"/>
    <col min="7673" max="7673" width="1" style="148" customWidth="1"/>
    <col min="7674" max="7674" width="12.44140625" style="148" customWidth="1"/>
    <col min="7675" max="7675" width="1" style="148" customWidth="1"/>
    <col min="7676" max="7676" width="10.88671875" style="148" customWidth="1"/>
    <col min="7677" max="7677" width="2.33203125" style="148" customWidth="1"/>
    <col min="7678" max="7678" width="10.88671875" style="148" customWidth="1"/>
    <col min="7679" max="7915" width="11.44140625" style="148"/>
    <col min="7916" max="7916" width="43.5546875" style="148" customWidth="1"/>
    <col min="7917" max="7917" width="10.88671875" style="148" customWidth="1"/>
    <col min="7918" max="7918" width="2.109375" style="148" customWidth="1"/>
    <col min="7919" max="7919" width="10.88671875" style="148" customWidth="1"/>
    <col min="7920" max="7920" width="2.109375" style="148" customWidth="1"/>
    <col min="7921" max="7921" width="10.88671875" style="148" customWidth="1"/>
    <col min="7922" max="7922" width="2.109375" style="148" customWidth="1"/>
    <col min="7923" max="7923" width="10.88671875" style="148" customWidth="1"/>
    <col min="7924" max="7924" width="1.6640625" style="148" customWidth="1"/>
    <col min="7925" max="7925" width="8.109375" style="148" customWidth="1"/>
    <col min="7926" max="7926" width="1.6640625" style="148" customWidth="1"/>
    <col min="7927" max="7927" width="43.5546875" style="148" customWidth="1"/>
    <col min="7928" max="7928" width="10.88671875" style="148" customWidth="1"/>
    <col min="7929" max="7929" width="1" style="148" customWidth="1"/>
    <col min="7930" max="7930" width="12.44140625" style="148" customWidth="1"/>
    <col min="7931" max="7931" width="1" style="148" customWidth="1"/>
    <col min="7932" max="7932" width="10.88671875" style="148" customWidth="1"/>
    <col min="7933" max="7933" width="2.33203125" style="148" customWidth="1"/>
    <col min="7934" max="7934" width="10.88671875" style="148" customWidth="1"/>
    <col min="7935" max="8171" width="11.44140625" style="148"/>
    <col min="8172" max="8172" width="43.5546875" style="148" customWidth="1"/>
    <col min="8173" max="8173" width="10.88671875" style="148" customWidth="1"/>
    <col min="8174" max="8174" width="2.109375" style="148" customWidth="1"/>
    <col min="8175" max="8175" width="10.88671875" style="148" customWidth="1"/>
    <col min="8176" max="8176" width="2.109375" style="148" customWidth="1"/>
    <col min="8177" max="8177" width="10.88671875" style="148" customWidth="1"/>
    <col min="8178" max="8178" width="2.109375" style="148" customWidth="1"/>
    <col min="8179" max="8179" width="10.88671875" style="148" customWidth="1"/>
    <col min="8180" max="8180" width="1.6640625" style="148" customWidth="1"/>
    <col min="8181" max="8181" width="8.109375" style="148" customWidth="1"/>
    <col min="8182" max="8182" width="1.6640625" style="148" customWidth="1"/>
    <col min="8183" max="8183" width="43.5546875" style="148" customWidth="1"/>
    <col min="8184" max="8184" width="10.88671875" style="148" customWidth="1"/>
    <col min="8185" max="8185" width="1" style="148" customWidth="1"/>
    <col min="8186" max="8186" width="12.44140625" style="148" customWidth="1"/>
    <col min="8187" max="8187" width="1" style="148" customWidth="1"/>
    <col min="8188" max="8188" width="10.88671875" style="148" customWidth="1"/>
    <col min="8189" max="8189" width="2.33203125" style="148" customWidth="1"/>
    <col min="8190" max="8190" width="10.88671875" style="148" customWidth="1"/>
    <col min="8191" max="8427" width="11.44140625" style="148"/>
    <col min="8428" max="8428" width="43.5546875" style="148" customWidth="1"/>
    <col min="8429" max="8429" width="10.88671875" style="148" customWidth="1"/>
    <col min="8430" max="8430" width="2.109375" style="148" customWidth="1"/>
    <col min="8431" max="8431" width="10.88671875" style="148" customWidth="1"/>
    <col min="8432" max="8432" width="2.109375" style="148" customWidth="1"/>
    <col min="8433" max="8433" width="10.88671875" style="148" customWidth="1"/>
    <col min="8434" max="8434" width="2.109375" style="148" customWidth="1"/>
    <col min="8435" max="8435" width="10.88671875" style="148" customWidth="1"/>
    <col min="8436" max="8436" width="1.6640625" style="148" customWidth="1"/>
    <col min="8437" max="8437" width="8.109375" style="148" customWidth="1"/>
    <col min="8438" max="8438" width="1.6640625" style="148" customWidth="1"/>
    <col min="8439" max="8439" width="43.5546875" style="148" customWidth="1"/>
    <col min="8440" max="8440" width="10.88671875" style="148" customWidth="1"/>
    <col min="8441" max="8441" width="1" style="148" customWidth="1"/>
    <col min="8442" max="8442" width="12.44140625" style="148" customWidth="1"/>
    <col min="8443" max="8443" width="1" style="148" customWidth="1"/>
    <col min="8444" max="8444" width="10.88671875" style="148" customWidth="1"/>
    <col min="8445" max="8445" width="2.33203125" style="148" customWidth="1"/>
    <col min="8446" max="8446" width="10.88671875" style="148" customWidth="1"/>
    <col min="8447" max="8683" width="11.44140625" style="148"/>
    <col min="8684" max="8684" width="43.5546875" style="148" customWidth="1"/>
    <col min="8685" max="8685" width="10.88671875" style="148" customWidth="1"/>
    <col min="8686" max="8686" width="2.109375" style="148" customWidth="1"/>
    <col min="8687" max="8687" width="10.88671875" style="148" customWidth="1"/>
    <col min="8688" max="8688" width="2.109375" style="148" customWidth="1"/>
    <col min="8689" max="8689" width="10.88671875" style="148" customWidth="1"/>
    <col min="8690" max="8690" width="2.109375" style="148" customWidth="1"/>
    <col min="8691" max="8691" width="10.88671875" style="148" customWidth="1"/>
    <col min="8692" max="8692" width="1.6640625" style="148" customWidth="1"/>
    <col min="8693" max="8693" width="8.109375" style="148" customWidth="1"/>
    <col min="8694" max="8694" width="1.6640625" style="148" customWidth="1"/>
    <col min="8695" max="8695" width="43.5546875" style="148" customWidth="1"/>
    <col min="8696" max="8696" width="10.88671875" style="148" customWidth="1"/>
    <col min="8697" max="8697" width="1" style="148" customWidth="1"/>
    <col min="8698" max="8698" width="12.44140625" style="148" customWidth="1"/>
    <col min="8699" max="8699" width="1" style="148" customWidth="1"/>
    <col min="8700" max="8700" width="10.88671875" style="148" customWidth="1"/>
    <col min="8701" max="8701" width="2.33203125" style="148" customWidth="1"/>
    <col min="8702" max="8702" width="10.88671875" style="148" customWidth="1"/>
    <col min="8703" max="8939" width="11.44140625" style="148"/>
    <col min="8940" max="8940" width="43.5546875" style="148" customWidth="1"/>
    <col min="8941" max="8941" width="10.88671875" style="148" customWidth="1"/>
    <col min="8942" max="8942" width="2.109375" style="148" customWidth="1"/>
    <col min="8943" max="8943" width="10.88671875" style="148" customWidth="1"/>
    <col min="8944" max="8944" width="2.109375" style="148" customWidth="1"/>
    <col min="8945" max="8945" width="10.88671875" style="148" customWidth="1"/>
    <col min="8946" max="8946" width="2.109375" style="148" customWidth="1"/>
    <col min="8947" max="8947" width="10.88671875" style="148" customWidth="1"/>
    <col min="8948" max="8948" width="1.6640625" style="148" customWidth="1"/>
    <col min="8949" max="8949" width="8.109375" style="148" customWidth="1"/>
    <col min="8950" max="8950" width="1.6640625" style="148" customWidth="1"/>
    <col min="8951" max="8951" width="43.5546875" style="148" customWidth="1"/>
    <col min="8952" max="8952" width="10.88671875" style="148" customWidth="1"/>
    <col min="8953" max="8953" width="1" style="148" customWidth="1"/>
    <col min="8954" max="8954" width="12.44140625" style="148" customWidth="1"/>
    <col min="8955" max="8955" width="1" style="148" customWidth="1"/>
    <col min="8956" max="8956" width="10.88671875" style="148" customWidth="1"/>
    <col min="8957" max="8957" width="2.33203125" style="148" customWidth="1"/>
    <col min="8958" max="8958" width="10.88671875" style="148" customWidth="1"/>
    <col min="8959" max="9195" width="11.44140625" style="148"/>
    <col min="9196" max="9196" width="43.5546875" style="148" customWidth="1"/>
    <col min="9197" max="9197" width="10.88671875" style="148" customWidth="1"/>
    <col min="9198" max="9198" width="2.109375" style="148" customWidth="1"/>
    <col min="9199" max="9199" width="10.88671875" style="148" customWidth="1"/>
    <col min="9200" max="9200" width="2.109375" style="148" customWidth="1"/>
    <col min="9201" max="9201" width="10.88671875" style="148" customWidth="1"/>
    <col min="9202" max="9202" width="2.109375" style="148" customWidth="1"/>
    <col min="9203" max="9203" width="10.88671875" style="148" customWidth="1"/>
    <col min="9204" max="9204" width="1.6640625" style="148" customWidth="1"/>
    <col min="9205" max="9205" width="8.109375" style="148" customWidth="1"/>
    <col min="9206" max="9206" width="1.6640625" style="148" customWidth="1"/>
    <col min="9207" max="9207" width="43.5546875" style="148" customWidth="1"/>
    <col min="9208" max="9208" width="10.88671875" style="148" customWidth="1"/>
    <col min="9209" max="9209" width="1" style="148" customWidth="1"/>
    <col min="9210" max="9210" width="12.44140625" style="148" customWidth="1"/>
    <col min="9211" max="9211" width="1" style="148" customWidth="1"/>
    <col min="9212" max="9212" width="10.88671875" style="148" customWidth="1"/>
    <col min="9213" max="9213" width="2.33203125" style="148" customWidth="1"/>
    <col min="9214" max="9214" width="10.88671875" style="148" customWidth="1"/>
    <col min="9215" max="9451" width="11.44140625" style="148"/>
    <col min="9452" max="9452" width="43.5546875" style="148" customWidth="1"/>
    <col min="9453" max="9453" width="10.88671875" style="148" customWidth="1"/>
    <col min="9454" max="9454" width="2.109375" style="148" customWidth="1"/>
    <col min="9455" max="9455" width="10.88671875" style="148" customWidth="1"/>
    <col min="9456" max="9456" width="2.109375" style="148" customWidth="1"/>
    <col min="9457" max="9457" width="10.88671875" style="148" customWidth="1"/>
    <col min="9458" max="9458" width="2.109375" style="148" customWidth="1"/>
    <col min="9459" max="9459" width="10.88671875" style="148" customWidth="1"/>
    <col min="9460" max="9460" width="1.6640625" style="148" customWidth="1"/>
    <col min="9461" max="9461" width="8.109375" style="148" customWidth="1"/>
    <col min="9462" max="9462" width="1.6640625" style="148" customWidth="1"/>
    <col min="9463" max="9463" width="43.5546875" style="148" customWidth="1"/>
    <col min="9464" max="9464" width="10.88671875" style="148" customWidth="1"/>
    <col min="9465" max="9465" width="1" style="148" customWidth="1"/>
    <col min="9466" max="9466" width="12.44140625" style="148" customWidth="1"/>
    <col min="9467" max="9467" width="1" style="148" customWidth="1"/>
    <col min="9468" max="9468" width="10.88671875" style="148" customWidth="1"/>
    <col min="9469" max="9469" width="2.33203125" style="148" customWidth="1"/>
    <col min="9470" max="9470" width="10.88671875" style="148" customWidth="1"/>
    <col min="9471" max="9707" width="11.44140625" style="148"/>
    <col min="9708" max="9708" width="43.5546875" style="148" customWidth="1"/>
    <col min="9709" max="9709" width="10.88671875" style="148" customWidth="1"/>
    <col min="9710" max="9710" width="2.109375" style="148" customWidth="1"/>
    <col min="9711" max="9711" width="10.88671875" style="148" customWidth="1"/>
    <col min="9712" max="9712" width="2.109375" style="148" customWidth="1"/>
    <col min="9713" max="9713" width="10.88671875" style="148" customWidth="1"/>
    <col min="9714" max="9714" width="2.109375" style="148" customWidth="1"/>
    <col min="9715" max="9715" width="10.88671875" style="148" customWidth="1"/>
    <col min="9716" max="9716" width="1.6640625" style="148" customWidth="1"/>
    <col min="9717" max="9717" width="8.109375" style="148" customWidth="1"/>
    <col min="9718" max="9718" width="1.6640625" style="148" customWidth="1"/>
    <col min="9719" max="9719" width="43.5546875" style="148" customWidth="1"/>
    <col min="9720" max="9720" width="10.88671875" style="148" customWidth="1"/>
    <col min="9721" max="9721" width="1" style="148" customWidth="1"/>
    <col min="9722" max="9722" width="12.44140625" style="148" customWidth="1"/>
    <col min="9723" max="9723" width="1" style="148" customWidth="1"/>
    <col min="9724" max="9724" width="10.88671875" style="148" customWidth="1"/>
    <col min="9725" max="9725" width="2.33203125" style="148" customWidth="1"/>
    <col min="9726" max="9726" width="10.88671875" style="148" customWidth="1"/>
    <col min="9727" max="9963" width="11.44140625" style="148"/>
    <col min="9964" max="9964" width="43.5546875" style="148" customWidth="1"/>
    <col min="9965" max="9965" width="10.88671875" style="148" customWidth="1"/>
    <col min="9966" max="9966" width="2.109375" style="148" customWidth="1"/>
    <col min="9967" max="9967" width="10.88671875" style="148" customWidth="1"/>
    <col min="9968" max="9968" width="2.109375" style="148" customWidth="1"/>
    <col min="9969" max="9969" width="10.88671875" style="148" customWidth="1"/>
    <col min="9970" max="9970" width="2.109375" style="148" customWidth="1"/>
    <col min="9971" max="9971" width="10.88671875" style="148" customWidth="1"/>
    <col min="9972" max="9972" width="1.6640625" style="148" customWidth="1"/>
    <col min="9973" max="9973" width="8.109375" style="148" customWidth="1"/>
    <col min="9974" max="9974" width="1.6640625" style="148" customWidth="1"/>
    <col min="9975" max="9975" width="43.5546875" style="148" customWidth="1"/>
    <col min="9976" max="9976" width="10.88671875" style="148" customWidth="1"/>
    <col min="9977" max="9977" width="1" style="148" customWidth="1"/>
    <col min="9978" max="9978" width="12.44140625" style="148" customWidth="1"/>
    <col min="9979" max="9979" width="1" style="148" customWidth="1"/>
    <col min="9980" max="9980" width="10.88671875" style="148" customWidth="1"/>
    <col min="9981" max="9981" width="2.33203125" style="148" customWidth="1"/>
    <col min="9982" max="9982" width="10.88671875" style="148" customWidth="1"/>
    <col min="9983" max="10219" width="11.44140625" style="148"/>
    <col min="10220" max="10220" width="43.5546875" style="148" customWidth="1"/>
    <col min="10221" max="10221" width="10.88671875" style="148" customWidth="1"/>
    <col min="10222" max="10222" width="2.109375" style="148" customWidth="1"/>
    <col min="10223" max="10223" width="10.88671875" style="148" customWidth="1"/>
    <col min="10224" max="10224" width="2.109375" style="148" customWidth="1"/>
    <col min="10225" max="10225" width="10.88671875" style="148" customWidth="1"/>
    <col min="10226" max="10226" width="2.109375" style="148" customWidth="1"/>
    <col min="10227" max="10227" width="10.88671875" style="148" customWidth="1"/>
    <col min="10228" max="10228" width="1.6640625" style="148" customWidth="1"/>
    <col min="10229" max="10229" width="8.109375" style="148" customWidth="1"/>
    <col min="10230" max="10230" width="1.6640625" style="148" customWidth="1"/>
    <col min="10231" max="10231" width="43.5546875" style="148" customWidth="1"/>
    <col min="10232" max="10232" width="10.88671875" style="148" customWidth="1"/>
    <col min="10233" max="10233" width="1" style="148" customWidth="1"/>
    <col min="10234" max="10234" width="12.44140625" style="148" customWidth="1"/>
    <col min="10235" max="10235" width="1" style="148" customWidth="1"/>
    <col min="10236" max="10236" width="10.88671875" style="148" customWidth="1"/>
    <col min="10237" max="10237" width="2.33203125" style="148" customWidth="1"/>
    <col min="10238" max="10238" width="10.88671875" style="148" customWidth="1"/>
    <col min="10239" max="10475" width="11.44140625" style="148"/>
    <col min="10476" max="10476" width="43.5546875" style="148" customWidth="1"/>
    <col min="10477" max="10477" width="10.88671875" style="148" customWidth="1"/>
    <col min="10478" max="10478" width="2.109375" style="148" customWidth="1"/>
    <col min="10479" max="10479" width="10.88671875" style="148" customWidth="1"/>
    <col min="10480" max="10480" width="2.109375" style="148" customWidth="1"/>
    <col min="10481" max="10481" width="10.88671875" style="148" customWidth="1"/>
    <col min="10482" max="10482" width="2.109375" style="148" customWidth="1"/>
    <col min="10483" max="10483" width="10.88671875" style="148" customWidth="1"/>
    <col min="10484" max="10484" width="1.6640625" style="148" customWidth="1"/>
    <col min="10485" max="10485" width="8.109375" style="148" customWidth="1"/>
    <col min="10486" max="10486" width="1.6640625" style="148" customWidth="1"/>
    <col min="10487" max="10487" width="43.5546875" style="148" customWidth="1"/>
    <col min="10488" max="10488" width="10.88671875" style="148" customWidth="1"/>
    <col min="10489" max="10489" width="1" style="148" customWidth="1"/>
    <col min="10490" max="10490" width="12.44140625" style="148" customWidth="1"/>
    <col min="10491" max="10491" width="1" style="148" customWidth="1"/>
    <col min="10492" max="10492" width="10.88671875" style="148" customWidth="1"/>
    <col min="10493" max="10493" width="2.33203125" style="148" customWidth="1"/>
    <col min="10494" max="10494" width="10.88671875" style="148" customWidth="1"/>
    <col min="10495" max="10731" width="11.44140625" style="148"/>
    <col min="10732" max="10732" width="43.5546875" style="148" customWidth="1"/>
    <col min="10733" max="10733" width="10.88671875" style="148" customWidth="1"/>
    <col min="10734" max="10734" width="2.109375" style="148" customWidth="1"/>
    <col min="10735" max="10735" width="10.88671875" style="148" customWidth="1"/>
    <col min="10736" max="10736" width="2.109375" style="148" customWidth="1"/>
    <col min="10737" max="10737" width="10.88671875" style="148" customWidth="1"/>
    <col min="10738" max="10738" width="2.109375" style="148" customWidth="1"/>
    <col min="10739" max="10739" width="10.88671875" style="148" customWidth="1"/>
    <col min="10740" max="10740" width="1.6640625" style="148" customWidth="1"/>
    <col min="10741" max="10741" width="8.109375" style="148" customWidth="1"/>
    <col min="10742" max="10742" width="1.6640625" style="148" customWidth="1"/>
    <col min="10743" max="10743" width="43.5546875" style="148" customWidth="1"/>
    <col min="10744" max="10744" width="10.88671875" style="148" customWidth="1"/>
    <col min="10745" max="10745" width="1" style="148" customWidth="1"/>
    <col min="10746" max="10746" width="12.44140625" style="148" customWidth="1"/>
    <col min="10747" max="10747" width="1" style="148" customWidth="1"/>
    <col min="10748" max="10748" width="10.88671875" style="148" customWidth="1"/>
    <col min="10749" max="10749" width="2.33203125" style="148" customWidth="1"/>
    <col min="10750" max="10750" width="10.88671875" style="148" customWidth="1"/>
    <col min="10751" max="10987" width="11.44140625" style="148"/>
    <col min="10988" max="10988" width="43.5546875" style="148" customWidth="1"/>
    <col min="10989" max="10989" width="10.88671875" style="148" customWidth="1"/>
    <col min="10990" max="10990" width="2.109375" style="148" customWidth="1"/>
    <col min="10991" max="10991" width="10.88671875" style="148" customWidth="1"/>
    <col min="10992" max="10992" width="2.109375" style="148" customWidth="1"/>
    <col min="10993" max="10993" width="10.88671875" style="148" customWidth="1"/>
    <col min="10994" max="10994" width="2.109375" style="148" customWidth="1"/>
    <col min="10995" max="10995" width="10.88671875" style="148" customWidth="1"/>
    <col min="10996" max="10996" width="1.6640625" style="148" customWidth="1"/>
    <col min="10997" max="10997" width="8.109375" style="148" customWidth="1"/>
    <col min="10998" max="10998" width="1.6640625" style="148" customWidth="1"/>
    <col min="10999" max="10999" width="43.5546875" style="148" customWidth="1"/>
    <col min="11000" max="11000" width="10.88671875" style="148" customWidth="1"/>
    <col min="11001" max="11001" width="1" style="148" customWidth="1"/>
    <col min="11002" max="11002" width="12.44140625" style="148" customWidth="1"/>
    <col min="11003" max="11003" width="1" style="148" customWidth="1"/>
    <col min="11004" max="11004" width="10.88671875" style="148" customWidth="1"/>
    <col min="11005" max="11005" width="2.33203125" style="148" customWidth="1"/>
    <col min="11006" max="11006" width="10.88671875" style="148" customWidth="1"/>
    <col min="11007" max="11243" width="11.44140625" style="148"/>
    <col min="11244" max="11244" width="43.5546875" style="148" customWidth="1"/>
    <col min="11245" max="11245" width="10.88671875" style="148" customWidth="1"/>
    <col min="11246" max="11246" width="2.109375" style="148" customWidth="1"/>
    <col min="11247" max="11247" width="10.88671875" style="148" customWidth="1"/>
    <col min="11248" max="11248" width="2.109375" style="148" customWidth="1"/>
    <col min="11249" max="11249" width="10.88671875" style="148" customWidth="1"/>
    <col min="11250" max="11250" width="2.109375" style="148" customWidth="1"/>
    <col min="11251" max="11251" width="10.88671875" style="148" customWidth="1"/>
    <col min="11252" max="11252" width="1.6640625" style="148" customWidth="1"/>
    <col min="11253" max="11253" width="8.109375" style="148" customWidth="1"/>
    <col min="11254" max="11254" width="1.6640625" style="148" customWidth="1"/>
    <col min="11255" max="11255" width="43.5546875" style="148" customWidth="1"/>
    <col min="11256" max="11256" width="10.88671875" style="148" customWidth="1"/>
    <col min="11257" max="11257" width="1" style="148" customWidth="1"/>
    <col min="11258" max="11258" width="12.44140625" style="148" customWidth="1"/>
    <col min="11259" max="11259" width="1" style="148" customWidth="1"/>
    <col min="11260" max="11260" width="10.88671875" style="148" customWidth="1"/>
    <col min="11261" max="11261" width="2.33203125" style="148" customWidth="1"/>
    <col min="11262" max="11262" width="10.88671875" style="148" customWidth="1"/>
    <col min="11263" max="11499" width="11.44140625" style="148"/>
    <col min="11500" max="11500" width="43.5546875" style="148" customWidth="1"/>
    <col min="11501" max="11501" width="10.88671875" style="148" customWidth="1"/>
    <col min="11502" max="11502" width="2.109375" style="148" customWidth="1"/>
    <col min="11503" max="11503" width="10.88671875" style="148" customWidth="1"/>
    <col min="11504" max="11504" width="2.109375" style="148" customWidth="1"/>
    <col min="11505" max="11505" width="10.88671875" style="148" customWidth="1"/>
    <col min="11506" max="11506" width="2.109375" style="148" customWidth="1"/>
    <col min="11507" max="11507" width="10.88671875" style="148" customWidth="1"/>
    <col min="11508" max="11508" width="1.6640625" style="148" customWidth="1"/>
    <col min="11509" max="11509" width="8.109375" style="148" customWidth="1"/>
    <col min="11510" max="11510" width="1.6640625" style="148" customWidth="1"/>
    <col min="11511" max="11511" width="43.5546875" style="148" customWidth="1"/>
    <col min="11512" max="11512" width="10.88671875" style="148" customWidth="1"/>
    <col min="11513" max="11513" width="1" style="148" customWidth="1"/>
    <col min="11514" max="11514" width="12.44140625" style="148" customWidth="1"/>
    <col min="11515" max="11515" width="1" style="148" customWidth="1"/>
    <col min="11516" max="11516" width="10.88671875" style="148" customWidth="1"/>
    <col min="11517" max="11517" width="2.33203125" style="148" customWidth="1"/>
    <col min="11518" max="11518" width="10.88671875" style="148" customWidth="1"/>
    <col min="11519" max="11755" width="11.44140625" style="148"/>
    <col min="11756" max="11756" width="43.5546875" style="148" customWidth="1"/>
    <col min="11757" max="11757" width="10.88671875" style="148" customWidth="1"/>
    <col min="11758" max="11758" width="2.109375" style="148" customWidth="1"/>
    <col min="11759" max="11759" width="10.88671875" style="148" customWidth="1"/>
    <col min="11760" max="11760" width="2.109375" style="148" customWidth="1"/>
    <col min="11761" max="11761" width="10.88671875" style="148" customWidth="1"/>
    <col min="11762" max="11762" width="2.109375" style="148" customWidth="1"/>
    <col min="11763" max="11763" width="10.88671875" style="148" customWidth="1"/>
    <col min="11764" max="11764" width="1.6640625" style="148" customWidth="1"/>
    <col min="11765" max="11765" width="8.109375" style="148" customWidth="1"/>
    <col min="11766" max="11766" width="1.6640625" style="148" customWidth="1"/>
    <col min="11767" max="11767" width="43.5546875" style="148" customWidth="1"/>
    <col min="11768" max="11768" width="10.88671875" style="148" customWidth="1"/>
    <col min="11769" max="11769" width="1" style="148" customWidth="1"/>
    <col min="11770" max="11770" width="12.44140625" style="148" customWidth="1"/>
    <col min="11771" max="11771" width="1" style="148" customWidth="1"/>
    <col min="11772" max="11772" width="10.88671875" style="148" customWidth="1"/>
    <col min="11773" max="11773" width="2.33203125" style="148" customWidth="1"/>
    <col min="11774" max="11774" width="10.88671875" style="148" customWidth="1"/>
    <col min="11775" max="12011" width="11.44140625" style="148"/>
    <col min="12012" max="12012" width="43.5546875" style="148" customWidth="1"/>
    <col min="12013" max="12013" width="10.88671875" style="148" customWidth="1"/>
    <col min="12014" max="12014" width="2.109375" style="148" customWidth="1"/>
    <col min="12015" max="12015" width="10.88671875" style="148" customWidth="1"/>
    <col min="12016" max="12016" width="2.109375" style="148" customWidth="1"/>
    <col min="12017" max="12017" width="10.88671875" style="148" customWidth="1"/>
    <col min="12018" max="12018" width="2.109375" style="148" customWidth="1"/>
    <col min="12019" max="12019" width="10.88671875" style="148" customWidth="1"/>
    <col min="12020" max="12020" width="1.6640625" style="148" customWidth="1"/>
    <col min="12021" max="12021" width="8.109375" style="148" customWidth="1"/>
    <col min="12022" max="12022" width="1.6640625" style="148" customWidth="1"/>
    <col min="12023" max="12023" width="43.5546875" style="148" customWidth="1"/>
    <col min="12024" max="12024" width="10.88671875" style="148" customWidth="1"/>
    <col min="12025" max="12025" width="1" style="148" customWidth="1"/>
    <col min="12026" max="12026" width="12.44140625" style="148" customWidth="1"/>
    <col min="12027" max="12027" width="1" style="148" customWidth="1"/>
    <col min="12028" max="12028" width="10.88671875" style="148" customWidth="1"/>
    <col min="12029" max="12029" width="2.33203125" style="148" customWidth="1"/>
    <col min="12030" max="12030" width="10.88671875" style="148" customWidth="1"/>
    <col min="12031" max="12267" width="11.44140625" style="148"/>
    <col min="12268" max="12268" width="43.5546875" style="148" customWidth="1"/>
    <col min="12269" max="12269" width="10.88671875" style="148" customWidth="1"/>
    <col min="12270" max="12270" width="2.109375" style="148" customWidth="1"/>
    <col min="12271" max="12271" width="10.88671875" style="148" customWidth="1"/>
    <col min="12272" max="12272" width="2.109375" style="148" customWidth="1"/>
    <col min="12273" max="12273" width="10.88671875" style="148" customWidth="1"/>
    <col min="12274" max="12274" width="2.109375" style="148" customWidth="1"/>
    <col min="12275" max="12275" width="10.88671875" style="148" customWidth="1"/>
    <col min="12276" max="12276" width="1.6640625" style="148" customWidth="1"/>
    <col min="12277" max="12277" width="8.109375" style="148" customWidth="1"/>
    <col min="12278" max="12278" width="1.6640625" style="148" customWidth="1"/>
    <col min="12279" max="12279" width="43.5546875" style="148" customWidth="1"/>
    <col min="12280" max="12280" width="10.88671875" style="148" customWidth="1"/>
    <col min="12281" max="12281" width="1" style="148" customWidth="1"/>
    <col min="12282" max="12282" width="12.44140625" style="148" customWidth="1"/>
    <col min="12283" max="12283" width="1" style="148" customWidth="1"/>
    <col min="12284" max="12284" width="10.88671875" style="148" customWidth="1"/>
    <col min="12285" max="12285" width="2.33203125" style="148" customWidth="1"/>
    <col min="12286" max="12286" width="10.88671875" style="148" customWidth="1"/>
    <col min="12287" max="12523" width="11.44140625" style="148"/>
    <col min="12524" max="12524" width="43.5546875" style="148" customWidth="1"/>
    <col min="12525" max="12525" width="10.88671875" style="148" customWidth="1"/>
    <col min="12526" max="12526" width="2.109375" style="148" customWidth="1"/>
    <col min="12527" max="12527" width="10.88671875" style="148" customWidth="1"/>
    <col min="12528" max="12528" width="2.109375" style="148" customWidth="1"/>
    <col min="12529" max="12529" width="10.88671875" style="148" customWidth="1"/>
    <col min="12530" max="12530" width="2.109375" style="148" customWidth="1"/>
    <col min="12531" max="12531" width="10.88671875" style="148" customWidth="1"/>
    <col min="12532" max="12532" width="1.6640625" style="148" customWidth="1"/>
    <col min="12533" max="12533" width="8.109375" style="148" customWidth="1"/>
    <col min="12534" max="12534" width="1.6640625" style="148" customWidth="1"/>
    <col min="12535" max="12535" width="43.5546875" style="148" customWidth="1"/>
    <col min="12536" max="12536" width="10.88671875" style="148" customWidth="1"/>
    <col min="12537" max="12537" width="1" style="148" customWidth="1"/>
    <col min="12538" max="12538" width="12.44140625" style="148" customWidth="1"/>
    <col min="12539" max="12539" width="1" style="148" customWidth="1"/>
    <col min="12540" max="12540" width="10.88671875" style="148" customWidth="1"/>
    <col min="12541" max="12541" width="2.33203125" style="148" customWidth="1"/>
    <col min="12542" max="12542" width="10.88671875" style="148" customWidth="1"/>
    <col min="12543" max="12779" width="11.44140625" style="148"/>
    <col min="12780" max="12780" width="43.5546875" style="148" customWidth="1"/>
    <col min="12781" max="12781" width="10.88671875" style="148" customWidth="1"/>
    <col min="12782" max="12782" width="2.109375" style="148" customWidth="1"/>
    <col min="12783" max="12783" width="10.88671875" style="148" customWidth="1"/>
    <col min="12784" max="12784" width="2.109375" style="148" customWidth="1"/>
    <col min="12785" max="12785" width="10.88671875" style="148" customWidth="1"/>
    <col min="12786" max="12786" width="2.109375" style="148" customWidth="1"/>
    <col min="12787" max="12787" width="10.88671875" style="148" customWidth="1"/>
    <col min="12788" max="12788" width="1.6640625" style="148" customWidth="1"/>
    <col min="12789" max="12789" width="8.109375" style="148" customWidth="1"/>
    <col min="12790" max="12790" width="1.6640625" style="148" customWidth="1"/>
    <col min="12791" max="12791" width="43.5546875" style="148" customWidth="1"/>
    <col min="12792" max="12792" width="10.88671875" style="148" customWidth="1"/>
    <col min="12793" max="12793" width="1" style="148" customWidth="1"/>
    <col min="12794" max="12794" width="12.44140625" style="148" customWidth="1"/>
    <col min="12795" max="12795" width="1" style="148" customWidth="1"/>
    <col min="12796" max="12796" width="10.88671875" style="148" customWidth="1"/>
    <col min="12797" max="12797" width="2.33203125" style="148" customWidth="1"/>
    <col min="12798" max="12798" width="10.88671875" style="148" customWidth="1"/>
    <col min="12799" max="13035" width="11.44140625" style="148"/>
    <col min="13036" max="13036" width="43.5546875" style="148" customWidth="1"/>
    <col min="13037" max="13037" width="10.88671875" style="148" customWidth="1"/>
    <col min="13038" max="13038" width="2.109375" style="148" customWidth="1"/>
    <col min="13039" max="13039" width="10.88671875" style="148" customWidth="1"/>
    <col min="13040" max="13040" width="2.109375" style="148" customWidth="1"/>
    <col min="13041" max="13041" width="10.88671875" style="148" customWidth="1"/>
    <col min="13042" max="13042" width="2.109375" style="148" customWidth="1"/>
    <col min="13043" max="13043" width="10.88671875" style="148" customWidth="1"/>
    <col min="13044" max="13044" width="1.6640625" style="148" customWidth="1"/>
    <col min="13045" max="13045" width="8.109375" style="148" customWidth="1"/>
    <col min="13046" max="13046" width="1.6640625" style="148" customWidth="1"/>
    <col min="13047" max="13047" width="43.5546875" style="148" customWidth="1"/>
    <col min="13048" max="13048" width="10.88671875" style="148" customWidth="1"/>
    <col min="13049" max="13049" width="1" style="148" customWidth="1"/>
    <col min="13050" max="13050" width="12.44140625" style="148" customWidth="1"/>
    <col min="13051" max="13051" width="1" style="148" customWidth="1"/>
    <col min="13052" max="13052" width="10.88671875" style="148" customWidth="1"/>
    <col min="13053" max="13053" width="2.33203125" style="148" customWidth="1"/>
    <col min="13054" max="13054" width="10.88671875" style="148" customWidth="1"/>
    <col min="13055" max="13291" width="11.44140625" style="148"/>
    <col min="13292" max="13292" width="43.5546875" style="148" customWidth="1"/>
    <col min="13293" max="13293" width="10.88671875" style="148" customWidth="1"/>
    <col min="13294" max="13294" width="2.109375" style="148" customWidth="1"/>
    <col min="13295" max="13295" width="10.88671875" style="148" customWidth="1"/>
    <col min="13296" max="13296" width="2.109375" style="148" customWidth="1"/>
    <col min="13297" max="13297" width="10.88671875" style="148" customWidth="1"/>
    <col min="13298" max="13298" width="2.109375" style="148" customWidth="1"/>
    <col min="13299" max="13299" width="10.88671875" style="148" customWidth="1"/>
    <col min="13300" max="13300" width="1.6640625" style="148" customWidth="1"/>
    <col min="13301" max="13301" width="8.109375" style="148" customWidth="1"/>
    <col min="13302" max="13302" width="1.6640625" style="148" customWidth="1"/>
    <col min="13303" max="13303" width="43.5546875" style="148" customWidth="1"/>
    <col min="13304" max="13304" width="10.88671875" style="148" customWidth="1"/>
    <col min="13305" max="13305" width="1" style="148" customWidth="1"/>
    <col min="13306" max="13306" width="12.44140625" style="148" customWidth="1"/>
    <col min="13307" max="13307" width="1" style="148" customWidth="1"/>
    <col min="13308" max="13308" width="10.88671875" style="148" customWidth="1"/>
    <col min="13309" max="13309" width="2.33203125" style="148" customWidth="1"/>
    <col min="13310" max="13310" width="10.88671875" style="148" customWidth="1"/>
    <col min="13311" max="13547" width="11.44140625" style="148"/>
    <col min="13548" max="13548" width="43.5546875" style="148" customWidth="1"/>
    <col min="13549" max="13549" width="10.88671875" style="148" customWidth="1"/>
    <col min="13550" max="13550" width="2.109375" style="148" customWidth="1"/>
    <col min="13551" max="13551" width="10.88671875" style="148" customWidth="1"/>
    <col min="13552" max="13552" width="2.109375" style="148" customWidth="1"/>
    <col min="13553" max="13553" width="10.88671875" style="148" customWidth="1"/>
    <col min="13554" max="13554" width="2.109375" style="148" customWidth="1"/>
    <col min="13555" max="13555" width="10.88671875" style="148" customWidth="1"/>
    <col min="13556" max="13556" width="1.6640625" style="148" customWidth="1"/>
    <col min="13557" max="13557" width="8.109375" style="148" customWidth="1"/>
    <col min="13558" max="13558" width="1.6640625" style="148" customWidth="1"/>
    <col min="13559" max="13559" width="43.5546875" style="148" customWidth="1"/>
    <col min="13560" max="13560" width="10.88671875" style="148" customWidth="1"/>
    <col min="13561" max="13561" width="1" style="148" customWidth="1"/>
    <col min="13562" max="13562" width="12.44140625" style="148" customWidth="1"/>
    <col min="13563" max="13563" width="1" style="148" customWidth="1"/>
    <col min="13564" max="13564" width="10.88671875" style="148" customWidth="1"/>
    <col min="13565" max="13565" width="2.33203125" style="148" customWidth="1"/>
    <col min="13566" max="13566" width="10.88671875" style="148" customWidth="1"/>
    <col min="13567" max="13803" width="11.44140625" style="148"/>
    <col min="13804" max="13804" width="43.5546875" style="148" customWidth="1"/>
    <col min="13805" max="13805" width="10.88671875" style="148" customWidth="1"/>
    <col min="13806" max="13806" width="2.109375" style="148" customWidth="1"/>
    <col min="13807" max="13807" width="10.88671875" style="148" customWidth="1"/>
    <col min="13808" max="13808" width="2.109375" style="148" customWidth="1"/>
    <col min="13809" max="13809" width="10.88671875" style="148" customWidth="1"/>
    <col min="13810" max="13810" width="2.109375" style="148" customWidth="1"/>
    <col min="13811" max="13811" width="10.88671875" style="148" customWidth="1"/>
    <col min="13812" max="13812" width="1.6640625" style="148" customWidth="1"/>
    <col min="13813" max="13813" width="8.109375" style="148" customWidth="1"/>
    <col min="13814" max="13814" width="1.6640625" style="148" customWidth="1"/>
    <col min="13815" max="13815" width="43.5546875" style="148" customWidth="1"/>
    <col min="13816" max="13816" width="10.88671875" style="148" customWidth="1"/>
    <col min="13817" max="13817" width="1" style="148" customWidth="1"/>
    <col min="13818" max="13818" width="12.44140625" style="148" customWidth="1"/>
    <col min="13819" max="13819" width="1" style="148" customWidth="1"/>
    <col min="13820" max="13820" width="10.88671875" style="148" customWidth="1"/>
    <col min="13821" max="13821" width="2.33203125" style="148" customWidth="1"/>
    <col min="13822" max="13822" width="10.88671875" style="148" customWidth="1"/>
    <col min="13823" max="14059" width="11.44140625" style="148"/>
    <col min="14060" max="14060" width="43.5546875" style="148" customWidth="1"/>
    <col min="14061" max="14061" width="10.88671875" style="148" customWidth="1"/>
    <col min="14062" max="14062" width="2.109375" style="148" customWidth="1"/>
    <col min="14063" max="14063" width="10.88671875" style="148" customWidth="1"/>
    <col min="14064" max="14064" width="2.109375" style="148" customWidth="1"/>
    <col min="14065" max="14065" width="10.88671875" style="148" customWidth="1"/>
    <col min="14066" max="14066" width="2.109375" style="148" customWidth="1"/>
    <col min="14067" max="14067" width="10.88671875" style="148" customWidth="1"/>
    <col min="14068" max="14068" width="1.6640625" style="148" customWidth="1"/>
    <col min="14069" max="14069" width="8.109375" style="148" customWidth="1"/>
    <col min="14070" max="14070" width="1.6640625" style="148" customWidth="1"/>
    <col min="14071" max="14071" width="43.5546875" style="148" customWidth="1"/>
    <col min="14072" max="14072" width="10.88671875" style="148" customWidth="1"/>
    <col min="14073" max="14073" width="1" style="148" customWidth="1"/>
    <col min="14074" max="14074" width="12.44140625" style="148" customWidth="1"/>
    <col min="14075" max="14075" width="1" style="148" customWidth="1"/>
    <col min="14076" max="14076" width="10.88671875" style="148" customWidth="1"/>
    <col min="14077" max="14077" width="2.33203125" style="148" customWidth="1"/>
    <col min="14078" max="14078" width="10.88671875" style="148" customWidth="1"/>
    <col min="14079" max="14315" width="11.44140625" style="148"/>
    <col min="14316" max="14316" width="43.5546875" style="148" customWidth="1"/>
    <col min="14317" max="14317" width="10.88671875" style="148" customWidth="1"/>
    <col min="14318" max="14318" width="2.109375" style="148" customWidth="1"/>
    <col min="14319" max="14319" width="10.88671875" style="148" customWidth="1"/>
    <col min="14320" max="14320" width="2.109375" style="148" customWidth="1"/>
    <col min="14321" max="14321" width="10.88671875" style="148" customWidth="1"/>
    <col min="14322" max="14322" width="2.109375" style="148" customWidth="1"/>
    <col min="14323" max="14323" width="10.88671875" style="148" customWidth="1"/>
    <col min="14324" max="14324" width="1.6640625" style="148" customWidth="1"/>
    <col min="14325" max="14325" width="8.109375" style="148" customWidth="1"/>
    <col min="14326" max="14326" width="1.6640625" style="148" customWidth="1"/>
    <col min="14327" max="14327" width="43.5546875" style="148" customWidth="1"/>
    <col min="14328" max="14328" width="10.88671875" style="148" customWidth="1"/>
    <col min="14329" max="14329" width="1" style="148" customWidth="1"/>
    <col min="14330" max="14330" width="12.44140625" style="148" customWidth="1"/>
    <col min="14331" max="14331" width="1" style="148" customWidth="1"/>
    <col min="14332" max="14332" width="10.88671875" style="148" customWidth="1"/>
    <col min="14333" max="14333" width="2.33203125" style="148" customWidth="1"/>
    <col min="14334" max="14334" width="10.88671875" style="148" customWidth="1"/>
    <col min="14335" max="14571" width="11.44140625" style="148"/>
    <col min="14572" max="14572" width="43.5546875" style="148" customWidth="1"/>
    <col min="14573" max="14573" width="10.88671875" style="148" customWidth="1"/>
    <col min="14574" max="14574" width="2.109375" style="148" customWidth="1"/>
    <col min="14575" max="14575" width="10.88671875" style="148" customWidth="1"/>
    <col min="14576" max="14576" width="2.109375" style="148" customWidth="1"/>
    <col min="14577" max="14577" width="10.88671875" style="148" customWidth="1"/>
    <col min="14578" max="14578" width="2.109375" style="148" customWidth="1"/>
    <col min="14579" max="14579" width="10.88671875" style="148" customWidth="1"/>
    <col min="14580" max="14580" width="1.6640625" style="148" customWidth="1"/>
    <col min="14581" max="14581" width="8.109375" style="148" customWidth="1"/>
    <col min="14582" max="14582" width="1.6640625" style="148" customWidth="1"/>
    <col min="14583" max="14583" width="43.5546875" style="148" customWidth="1"/>
    <col min="14584" max="14584" width="10.88671875" style="148" customWidth="1"/>
    <col min="14585" max="14585" width="1" style="148" customWidth="1"/>
    <col min="14586" max="14586" width="12.44140625" style="148" customWidth="1"/>
    <col min="14587" max="14587" width="1" style="148" customWidth="1"/>
    <col min="14588" max="14588" width="10.88671875" style="148" customWidth="1"/>
    <col min="14589" max="14589" width="2.33203125" style="148" customWidth="1"/>
    <col min="14590" max="14590" width="10.88671875" style="148" customWidth="1"/>
    <col min="14591" max="14827" width="11.44140625" style="148"/>
    <col min="14828" max="14828" width="43.5546875" style="148" customWidth="1"/>
    <col min="14829" max="14829" width="10.88671875" style="148" customWidth="1"/>
    <col min="14830" max="14830" width="2.109375" style="148" customWidth="1"/>
    <col min="14831" max="14831" width="10.88671875" style="148" customWidth="1"/>
    <col min="14832" max="14832" width="2.109375" style="148" customWidth="1"/>
    <col min="14833" max="14833" width="10.88671875" style="148" customWidth="1"/>
    <col min="14834" max="14834" width="2.109375" style="148" customWidth="1"/>
    <col min="14835" max="14835" width="10.88671875" style="148" customWidth="1"/>
    <col min="14836" max="14836" width="1.6640625" style="148" customWidth="1"/>
    <col min="14837" max="14837" width="8.109375" style="148" customWidth="1"/>
    <col min="14838" max="14838" width="1.6640625" style="148" customWidth="1"/>
    <col min="14839" max="14839" width="43.5546875" style="148" customWidth="1"/>
    <col min="14840" max="14840" width="10.88671875" style="148" customWidth="1"/>
    <col min="14841" max="14841" width="1" style="148" customWidth="1"/>
    <col min="14842" max="14842" width="12.44140625" style="148" customWidth="1"/>
    <col min="14843" max="14843" width="1" style="148" customWidth="1"/>
    <col min="14844" max="14844" width="10.88671875" style="148" customWidth="1"/>
    <col min="14845" max="14845" width="2.33203125" style="148" customWidth="1"/>
    <col min="14846" max="14846" width="10.88671875" style="148" customWidth="1"/>
    <col min="14847" max="15083" width="11.44140625" style="148"/>
    <col min="15084" max="15084" width="43.5546875" style="148" customWidth="1"/>
    <col min="15085" max="15085" width="10.88671875" style="148" customWidth="1"/>
    <col min="15086" max="15086" width="2.109375" style="148" customWidth="1"/>
    <col min="15087" max="15087" width="10.88671875" style="148" customWidth="1"/>
    <col min="15088" max="15088" width="2.109375" style="148" customWidth="1"/>
    <col min="15089" max="15089" width="10.88671875" style="148" customWidth="1"/>
    <col min="15090" max="15090" width="2.109375" style="148" customWidth="1"/>
    <col min="15091" max="15091" width="10.88671875" style="148" customWidth="1"/>
    <col min="15092" max="15092" width="1.6640625" style="148" customWidth="1"/>
    <col min="15093" max="15093" width="8.109375" style="148" customWidth="1"/>
    <col min="15094" max="15094" width="1.6640625" style="148" customWidth="1"/>
    <col min="15095" max="15095" width="43.5546875" style="148" customWidth="1"/>
    <col min="15096" max="15096" width="10.88671875" style="148" customWidth="1"/>
    <col min="15097" max="15097" width="1" style="148" customWidth="1"/>
    <col min="15098" max="15098" width="12.44140625" style="148" customWidth="1"/>
    <col min="15099" max="15099" width="1" style="148" customWidth="1"/>
    <col min="15100" max="15100" width="10.88671875" style="148" customWidth="1"/>
    <col min="15101" max="15101" width="2.33203125" style="148" customWidth="1"/>
    <col min="15102" max="15102" width="10.88671875" style="148" customWidth="1"/>
    <col min="15103" max="15339" width="11.44140625" style="148"/>
    <col min="15340" max="15340" width="43.5546875" style="148" customWidth="1"/>
    <col min="15341" max="15341" width="10.88671875" style="148" customWidth="1"/>
    <col min="15342" max="15342" width="2.109375" style="148" customWidth="1"/>
    <col min="15343" max="15343" width="10.88671875" style="148" customWidth="1"/>
    <col min="15344" max="15344" width="2.109375" style="148" customWidth="1"/>
    <col min="15345" max="15345" width="10.88671875" style="148" customWidth="1"/>
    <col min="15346" max="15346" width="2.109375" style="148" customWidth="1"/>
    <col min="15347" max="15347" width="10.88671875" style="148" customWidth="1"/>
    <col min="15348" max="15348" width="1.6640625" style="148" customWidth="1"/>
    <col min="15349" max="15349" width="8.109375" style="148" customWidth="1"/>
    <col min="15350" max="15350" width="1.6640625" style="148" customWidth="1"/>
    <col min="15351" max="15351" width="43.5546875" style="148" customWidth="1"/>
    <col min="15352" max="15352" width="10.88671875" style="148" customWidth="1"/>
    <col min="15353" max="15353" width="1" style="148" customWidth="1"/>
    <col min="15354" max="15354" width="12.44140625" style="148" customWidth="1"/>
    <col min="15355" max="15355" width="1" style="148" customWidth="1"/>
    <col min="15356" max="15356" width="10.88671875" style="148" customWidth="1"/>
    <col min="15357" max="15357" width="2.33203125" style="148" customWidth="1"/>
    <col min="15358" max="15358" width="10.88671875" style="148" customWidth="1"/>
    <col min="15359" max="15595" width="11.44140625" style="148"/>
    <col min="15596" max="15596" width="43.5546875" style="148" customWidth="1"/>
    <col min="15597" max="15597" width="10.88671875" style="148" customWidth="1"/>
    <col min="15598" max="15598" width="2.109375" style="148" customWidth="1"/>
    <col min="15599" max="15599" width="10.88671875" style="148" customWidth="1"/>
    <col min="15600" max="15600" width="2.109375" style="148" customWidth="1"/>
    <col min="15601" max="15601" width="10.88671875" style="148" customWidth="1"/>
    <col min="15602" max="15602" width="2.109375" style="148" customWidth="1"/>
    <col min="15603" max="15603" width="10.88671875" style="148" customWidth="1"/>
    <col min="15604" max="15604" width="1.6640625" style="148" customWidth="1"/>
    <col min="15605" max="15605" width="8.109375" style="148" customWidth="1"/>
    <col min="15606" max="15606" width="1.6640625" style="148" customWidth="1"/>
    <col min="15607" max="15607" width="43.5546875" style="148" customWidth="1"/>
    <col min="15608" max="15608" width="10.88671875" style="148" customWidth="1"/>
    <col min="15609" max="15609" width="1" style="148" customWidth="1"/>
    <col min="15610" max="15610" width="12.44140625" style="148" customWidth="1"/>
    <col min="15611" max="15611" width="1" style="148" customWidth="1"/>
    <col min="15612" max="15612" width="10.88671875" style="148" customWidth="1"/>
    <col min="15613" max="15613" width="2.33203125" style="148" customWidth="1"/>
    <col min="15614" max="15614" width="10.88671875" style="148" customWidth="1"/>
    <col min="15615" max="15851" width="11.44140625" style="148"/>
    <col min="15852" max="15852" width="43.5546875" style="148" customWidth="1"/>
    <col min="15853" max="15853" width="10.88671875" style="148" customWidth="1"/>
    <col min="15854" max="15854" width="2.109375" style="148" customWidth="1"/>
    <col min="15855" max="15855" width="10.88671875" style="148" customWidth="1"/>
    <col min="15856" max="15856" width="2.109375" style="148" customWidth="1"/>
    <col min="15857" max="15857" width="10.88671875" style="148" customWidth="1"/>
    <col min="15858" max="15858" width="2.109375" style="148" customWidth="1"/>
    <col min="15859" max="15859" width="10.88671875" style="148" customWidth="1"/>
    <col min="15860" max="15860" width="1.6640625" style="148" customWidth="1"/>
    <col min="15861" max="15861" width="8.109375" style="148" customWidth="1"/>
    <col min="15862" max="15862" width="1.6640625" style="148" customWidth="1"/>
    <col min="15863" max="15863" width="43.5546875" style="148" customWidth="1"/>
    <col min="15864" max="15864" width="10.88671875" style="148" customWidth="1"/>
    <col min="15865" max="15865" width="1" style="148" customWidth="1"/>
    <col min="15866" max="15866" width="12.44140625" style="148" customWidth="1"/>
    <col min="15867" max="15867" width="1" style="148" customWidth="1"/>
    <col min="15868" max="15868" width="10.88671875" style="148" customWidth="1"/>
    <col min="15869" max="15869" width="2.33203125" style="148" customWidth="1"/>
    <col min="15870" max="15870" width="10.88671875" style="148" customWidth="1"/>
    <col min="15871" max="16107" width="11.44140625" style="148"/>
    <col min="16108" max="16108" width="43.5546875" style="148" customWidth="1"/>
    <col min="16109" max="16109" width="10.88671875" style="148" customWidth="1"/>
    <col min="16110" max="16110" width="2.109375" style="148" customWidth="1"/>
    <col min="16111" max="16111" width="10.88671875" style="148" customWidth="1"/>
    <col min="16112" max="16112" width="2.109375" style="148" customWidth="1"/>
    <col min="16113" max="16113" width="10.88671875" style="148" customWidth="1"/>
    <col min="16114" max="16114" width="2.109375" style="148" customWidth="1"/>
    <col min="16115" max="16115" width="10.88671875" style="148" customWidth="1"/>
    <col min="16116" max="16116" width="1.6640625" style="148" customWidth="1"/>
    <col min="16117" max="16117" width="8.109375" style="148" customWidth="1"/>
    <col min="16118" max="16118" width="1.6640625" style="148" customWidth="1"/>
    <col min="16119" max="16119" width="43.5546875" style="148" customWidth="1"/>
    <col min="16120" max="16120" width="10.88671875" style="148" customWidth="1"/>
    <col min="16121" max="16121" width="1" style="148" customWidth="1"/>
    <col min="16122" max="16122" width="12.44140625" style="148" customWidth="1"/>
    <col min="16123" max="16123" width="1" style="148" customWidth="1"/>
    <col min="16124" max="16124" width="10.88671875" style="148" customWidth="1"/>
    <col min="16125" max="16125" width="2.33203125" style="148" customWidth="1"/>
    <col min="16126" max="16126" width="10.88671875" style="148" customWidth="1"/>
    <col min="16127" max="16384" width="11.44140625" style="148"/>
  </cols>
  <sheetData>
    <row r="2" spans="1:6" ht="36">
      <c r="B2" s="608">
        <v>2023</v>
      </c>
      <c r="C2" s="607" t="s">
        <v>339</v>
      </c>
      <c r="D2" s="606" t="s">
        <v>338</v>
      </c>
      <c r="E2" s="605" t="s">
        <v>337</v>
      </c>
      <c r="F2" s="604" t="s">
        <v>336</v>
      </c>
    </row>
    <row r="3" spans="1:6" ht="13.2">
      <c r="A3" s="147"/>
      <c r="B3" s="589" t="s">
        <v>335</v>
      </c>
      <c r="C3" s="603"/>
      <c r="D3" s="602"/>
      <c r="E3" s="601"/>
      <c r="F3" s="600"/>
    </row>
    <row r="4" spans="1:6" ht="13.2">
      <c r="A4" s="147"/>
      <c r="B4" s="587" t="s">
        <v>327</v>
      </c>
      <c r="C4" s="586">
        <v>606</v>
      </c>
      <c r="D4" s="14">
        <v>77</v>
      </c>
      <c r="E4" s="50">
        <v>2826</v>
      </c>
      <c r="F4" s="585">
        <v>1186.7947462154941</v>
      </c>
    </row>
    <row r="5" spans="1:6" ht="13.2">
      <c r="A5" s="147"/>
      <c r="B5" s="587" t="s">
        <v>334</v>
      </c>
      <c r="C5" s="599">
        <v>-63</v>
      </c>
      <c r="D5" s="14">
        <v>5</v>
      </c>
      <c r="E5" s="50">
        <v>-80</v>
      </c>
      <c r="F5" s="585">
        <v>-72.247551202137132</v>
      </c>
    </row>
    <row r="6" spans="1:6" ht="13.2">
      <c r="A6" s="147"/>
      <c r="B6" s="587" t="s">
        <v>333</v>
      </c>
      <c r="C6" s="586">
        <v>92</v>
      </c>
      <c r="D6" s="14">
        <v>8</v>
      </c>
      <c r="E6" s="50">
        <v>257</v>
      </c>
      <c r="F6" s="585">
        <v>145.27025823686554</v>
      </c>
    </row>
    <row r="7" spans="1:6" ht="13.2">
      <c r="A7" s="147"/>
      <c r="B7" s="587" t="s">
        <v>332</v>
      </c>
      <c r="C7" s="599">
        <v>0</v>
      </c>
      <c r="D7" s="14">
        <v>0</v>
      </c>
      <c r="E7" s="50">
        <v>0</v>
      </c>
      <c r="F7" s="585">
        <v>0</v>
      </c>
    </row>
    <row r="8" spans="1:6" ht="13.2">
      <c r="A8" s="147"/>
      <c r="B8" s="587" t="s">
        <v>331</v>
      </c>
      <c r="C8" s="599">
        <v>-88.647288381093787</v>
      </c>
      <c r="D8" s="14">
        <v>-15.675883494447737</v>
      </c>
      <c r="E8" s="50">
        <v>-466.77270218138966</v>
      </c>
      <c r="F8" s="585">
        <v>-187.45277155165724</v>
      </c>
    </row>
    <row r="9" spans="1:6" ht="13.2">
      <c r="A9" s="147"/>
      <c r="B9" s="151" t="s">
        <v>330</v>
      </c>
      <c r="C9" s="41">
        <v>546.35271161890626</v>
      </c>
      <c r="D9" s="40">
        <v>74.324116505552269</v>
      </c>
      <c r="E9" s="52">
        <v>2536.2272978186102</v>
      </c>
      <c r="F9" s="52">
        <v>1072.3646816985654</v>
      </c>
    </row>
    <row r="10" spans="1:6" ht="6.75" customHeight="1">
      <c r="A10" s="147"/>
      <c r="B10" s="587"/>
      <c r="C10" s="97"/>
      <c r="E10" s="598"/>
      <c r="F10" s="598"/>
    </row>
    <row r="11" spans="1:6" ht="13.2">
      <c r="A11" s="147"/>
      <c r="B11" s="597"/>
      <c r="C11" s="596"/>
      <c r="D11" s="595"/>
      <c r="E11" s="594"/>
      <c r="F11" s="594"/>
    </row>
    <row r="12" spans="1:6" ht="13.2">
      <c r="A12" s="147"/>
      <c r="B12" s="593" t="s">
        <v>329</v>
      </c>
      <c r="C12" s="592"/>
      <c r="D12" s="591"/>
      <c r="E12" s="590"/>
      <c r="F12" s="590"/>
    </row>
    <row r="13" spans="1:6" ht="13.2">
      <c r="A13" s="147"/>
      <c r="B13" s="587" t="s">
        <v>327</v>
      </c>
      <c r="C13" s="586">
        <v>262</v>
      </c>
      <c r="D13" s="14">
        <v>36</v>
      </c>
      <c r="E13" s="50">
        <v>1637</v>
      </c>
      <c r="F13" s="585">
        <v>589.54051647373103</v>
      </c>
    </row>
    <row r="14" spans="1:6" ht="13.2">
      <c r="A14" s="588"/>
      <c r="B14" s="151" t="s">
        <v>326</v>
      </c>
      <c r="C14" s="41">
        <v>263</v>
      </c>
      <c r="D14" s="40">
        <v>41</v>
      </c>
      <c r="E14" s="52">
        <v>1656</v>
      </c>
      <c r="F14" s="52">
        <v>598.92430988423871</v>
      </c>
    </row>
    <row r="15" spans="1:6" ht="13.2">
      <c r="A15" s="588"/>
      <c r="B15" s="587"/>
      <c r="C15" s="586"/>
      <c r="D15" s="15"/>
      <c r="E15" s="585"/>
      <c r="F15" s="585"/>
    </row>
    <row r="16" spans="1:6" ht="13.2">
      <c r="A16" s="588"/>
      <c r="B16" s="589" t="s">
        <v>328</v>
      </c>
      <c r="C16" s="586"/>
      <c r="D16" s="15"/>
      <c r="E16" s="585"/>
      <c r="F16" s="585"/>
    </row>
    <row r="17" spans="1:6" ht="13.2">
      <c r="A17" s="588"/>
      <c r="B17" s="587" t="s">
        <v>327</v>
      </c>
      <c r="C17" s="586">
        <v>344</v>
      </c>
      <c r="D17" s="14">
        <v>41</v>
      </c>
      <c r="E17" s="50">
        <v>1189</v>
      </c>
      <c r="F17" s="585">
        <v>596.35422974176311</v>
      </c>
    </row>
    <row r="18" spans="1:6" ht="13.2">
      <c r="A18" s="147"/>
      <c r="B18" s="151" t="s">
        <v>326</v>
      </c>
      <c r="C18" s="41">
        <v>283</v>
      </c>
      <c r="D18" s="40">
        <v>33</v>
      </c>
      <c r="E18" s="52">
        <v>880</v>
      </c>
      <c r="F18" s="52">
        <v>472.72306322350846</v>
      </c>
    </row>
    <row r="19" spans="1:6" ht="13.2">
      <c r="A19" s="147"/>
      <c r="B19" s="584"/>
      <c r="C19" s="583"/>
      <c r="D19" s="583"/>
      <c r="E19" s="583"/>
    </row>
    <row r="20" spans="1:6" ht="38.25" customHeight="1">
      <c r="A20" s="147"/>
      <c r="B20" s="656"/>
      <c r="C20" s="656"/>
      <c r="D20" s="656"/>
      <c r="E20" s="656"/>
      <c r="F20" s="656"/>
    </row>
    <row r="21" spans="1:6" ht="13.2">
      <c r="A21" s="147"/>
    </row>
    <row r="22" spans="1:6" ht="13.2">
      <c r="A22" s="147"/>
    </row>
    <row r="68" spans="1:1" ht="13.2">
      <c r="A68" s="147"/>
    </row>
  </sheetData>
  <pageMargins left="0.7" right="0.7" top="0.75" bottom="0.75" header="0.3" footer="0.3"/>
  <pageSetup orientation="portrait" r:id="rId1"/>
  <headerFooter>
    <oddHeader>&amp;R&amp;"Calibri"&amp;10&amp;K000000 Documento: YPF-Público&amp;1#_x000D_</oddHeader>
    <oddFooter>&amp;R_x000D_&amp;1#&amp;"Calibri"&amp;10&amp;K000000 Documento: YPF-Público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87E69-C224-4F89-8713-21F48BB04A36}">
  <dimension ref="A3:L48"/>
  <sheetViews>
    <sheetView showGridLines="0" workbookViewId="0"/>
  </sheetViews>
  <sheetFormatPr baseColWidth="10" defaultRowHeight="14.4"/>
  <cols>
    <col min="1" max="1" width="4.33203125" style="90" customWidth="1"/>
    <col min="2" max="2" width="20" bestFit="1" customWidth="1"/>
    <col min="257" max="257" width="4.33203125" customWidth="1"/>
    <col min="258" max="258" width="20" bestFit="1" customWidth="1"/>
    <col min="513" max="513" width="4.33203125" customWidth="1"/>
    <col min="514" max="514" width="20" bestFit="1" customWidth="1"/>
    <col min="769" max="769" width="4.33203125" customWidth="1"/>
    <col min="770" max="770" width="20" bestFit="1" customWidth="1"/>
    <col min="1025" max="1025" width="4.33203125" customWidth="1"/>
    <col min="1026" max="1026" width="20" bestFit="1" customWidth="1"/>
    <col min="1281" max="1281" width="4.33203125" customWidth="1"/>
    <col min="1282" max="1282" width="20" bestFit="1" customWidth="1"/>
    <col min="1537" max="1537" width="4.33203125" customWidth="1"/>
    <col min="1538" max="1538" width="20" bestFit="1" customWidth="1"/>
    <col min="1793" max="1793" width="4.33203125" customWidth="1"/>
    <col min="1794" max="1794" width="20" bestFit="1" customWidth="1"/>
    <col min="2049" max="2049" width="4.33203125" customWidth="1"/>
    <col min="2050" max="2050" width="20" bestFit="1" customWidth="1"/>
    <col min="2305" max="2305" width="4.33203125" customWidth="1"/>
    <col min="2306" max="2306" width="20" bestFit="1" customWidth="1"/>
    <col min="2561" max="2561" width="4.33203125" customWidth="1"/>
    <col min="2562" max="2562" width="20" bestFit="1" customWidth="1"/>
    <col min="2817" max="2817" width="4.33203125" customWidth="1"/>
    <col min="2818" max="2818" width="20" bestFit="1" customWidth="1"/>
    <col min="3073" max="3073" width="4.33203125" customWidth="1"/>
    <col min="3074" max="3074" width="20" bestFit="1" customWidth="1"/>
    <col min="3329" max="3329" width="4.33203125" customWidth="1"/>
    <col min="3330" max="3330" width="20" bestFit="1" customWidth="1"/>
    <col min="3585" max="3585" width="4.33203125" customWidth="1"/>
    <col min="3586" max="3586" width="20" bestFit="1" customWidth="1"/>
    <col min="3841" max="3841" width="4.33203125" customWidth="1"/>
    <col min="3842" max="3842" width="20" bestFit="1" customWidth="1"/>
    <col min="4097" max="4097" width="4.33203125" customWidth="1"/>
    <col min="4098" max="4098" width="20" bestFit="1" customWidth="1"/>
    <col min="4353" max="4353" width="4.33203125" customWidth="1"/>
    <col min="4354" max="4354" width="20" bestFit="1" customWidth="1"/>
    <col min="4609" max="4609" width="4.33203125" customWidth="1"/>
    <col min="4610" max="4610" width="20" bestFit="1" customWidth="1"/>
    <col min="4865" max="4865" width="4.33203125" customWidth="1"/>
    <col min="4866" max="4866" width="20" bestFit="1" customWidth="1"/>
    <col min="5121" max="5121" width="4.33203125" customWidth="1"/>
    <col min="5122" max="5122" width="20" bestFit="1" customWidth="1"/>
    <col min="5377" max="5377" width="4.33203125" customWidth="1"/>
    <col min="5378" max="5378" width="20" bestFit="1" customWidth="1"/>
    <col min="5633" max="5633" width="4.33203125" customWidth="1"/>
    <col min="5634" max="5634" width="20" bestFit="1" customWidth="1"/>
    <col min="5889" max="5889" width="4.33203125" customWidth="1"/>
    <col min="5890" max="5890" width="20" bestFit="1" customWidth="1"/>
    <col min="6145" max="6145" width="4.33203125" customWidth="1"/>
    <col min="6146" max="6146" width="20" bestFit="1" customWidth="1"/>
    <col min="6401" max="6401" width="4.33203125" customWidth="1"/>
    <col min="6402" max="6402" width="20" bestFit="1" customWidth="1"/>
    <col min="6657" max="6657" width="4.33203125" customWidth="1"/>
    <col min="6658" max="6658" width="20" bestFit="1" customWidth="1"/>
    <col min="6913" max="6913" width="4.33203125" customWidth="1"/>
    <col min="6914" max="6914" width="20" bestFit="1" customWidth="1"/>
    <col min="7169" max="7169" width="4.33203125" customWidth="1"/>
    <col min="7170" max="7170" width="20" bestFit="1" customWidth="1"/>
    <col min="7425" max="7425" width="4.33203125" customWidth="1"/>
    <col min="7426" max="7426" width="20" bestFit="1" customWidth="1"/>
    <col min="7681" max="7681" width="4.33203125" customWidth="1"/>
    <col min="7682" max="7682" width="20" bestFit="1" customWidth="1"/>
    <col min="7937" max="7937" width="4.33203125" customWidth="1"/>
    <col min="7938" max="7938" width="20" bestFit="1" customWidth="1"/>
    <col min="8193" max="8193" width="4.33203125" customWidth="1"/>
    <col min="8194" max="8194" width="20" bestFit="1" customWidth="1"/>
    <col min="8449" max="8449" width="4.33203125" customWidth="1"/>
    <col min="8450" max="8450" width="20" bestFit="1" customWidth="1"/>
    <col min="8705" max="8705" width="4.33203125" customWidth="1"/>
    <col min="8706" max="8706" width="20" bestFit="1" customWidth="1"/>
    <col min="8961" max="8961" width="4.33203125" customWidth="1"/>
    <col min="8962" max="8962" width="20" bestFit="1" customWidth="1"/>
    <col min="9217" max="9217" width="4.33203125" customWidth="1"/>
    <col min="9218" max="9218" width="20" bestFit="1" customWidth="1"/>
    <col min="9473" max="9473" width="4.33203125" customWidth="1"/>
    <col min="9474" max="9474" width="20" bestFit="1" customWidth="1"/>
    <col min="9729" max="9729" width="4.33203125" customWidth="1"/>
    <col min="9730" max="9730" width="20" bestFit="1" customWidth="1"/>
    <col min="9985" max="9985" width="4.33203125" customWidth="1"/>
    <col min="9986" max="9986" width="20" bestFit="1" customWidth="1"/>
    <col min="10241" max="10241" width="4.33203125" customWidth="1"/>
    <col min="10242" max="10242" width="20" bestFit="1" customWidth="1"/>
    <col min="10497" max="10497" width="4.33203125" customWidth="1"/>
    <col min="10498" max="10498" width="20" bestFit="1" customWidth="1"/>
    <col min="10753" max="10753" width="4.33203125" customWidth="1"/>
    <col min="10754" max="10754" width="20" bestFit="1" customWidth="1"/>
    <col min="11009" max="11009" width="4.33203125" customWidth="1"/>
    <col min="11010" max="11010" width="20" bestFit="1" customWidth="1"/>
    <col min="11265" max="11265" width="4.33203125" customWidth="1"/>
    <col min="11266" max="11266" width="20" bestFit="1" customWidth="1"/>
    <col min="11521" max="11521" width="4.33203125" customWidth="1"/>
    <col min="11522" max="11522" width="20" bestFit="1" customWidth="1"/>
    <col min="11777" max="11777" width="4.33203125" customWidth="1"/>
    <col min="11778" max="11778" width="20" bestFit="1" customWidth="1"/>
    <col min="12033" max="12033" width="4.33203125" customWidth="1"/>
    <col min="12034" max="12034" width="20" bestFit="1" customWidth="1"/>
    <col min="12289" max="12289" width="4.33203125" customWidth="1"/>
    <col min="12290" max="12290" width="20" bestFit="1" customWidth="1"/>
    <col min="12545" max="12545" width="4.33203125" customWidth="1"/>
    <col min="12546" max="12546" width="20" bestFit="1" customWidth="1"/>
    <col min="12801" max="12801" width="4.33203125" customWidth="1"/>
    <col min="12802" max="12802" width="20" bestFit="1" customWidth="1"/>
    <col min="13057" max="13057" width="4.33203125" customWidth="1"/>
    <col min="13058" max="13058" width="20" bestFit="1" customWidth="1"/>
    <col min="13313" max="13313" width="4.33203125" customWidth="1"/>
    <col min="13314" max="13314" width="20" bestFit="1" customWidth="1"/>
    <col min="13569" max="13569" width="4.33203125" customWidth="1"/>
    <col min="13570" max="13570" width="20" bestFit="1" customWidth="1"/>
    <col min="13825" max="13825" width="4.33203125" customWidth="1"/>
    <col min="13826" max="13826" width="20" bestFit="1" customWidth="1"/>
    <col min="14081" max="14081" width="4.33203125" customWidth="1"/>
    <col min="14082" max="14082" width="20" bestFit="1" customWidth="1"/>
    <col min="14337" max="14337" width="4.33203125" customWidth="1"/>
    <col min="14338" max="14338" width="20" bestFit="1" customWidth="1"/>
    <col min="14593" max="14593" width="4.33203125" customWidth="1"/>
    <col min="14594" max="14594" width="20" bestFit="1" customWidth="1"/>
    <col min="14849" max="14849" width="4.33203125" customWidth="1"/>
    <col min="14850" max="14850" width="20" bestFit="1" customWidth="1"/>
    <col min="15105" max="15105" width="4.33203125" customWidth="1"/>
    <col min="15106" max="15106" width="20" bestFit="1" customWidth="1"/>
    <col min="15361" max="15361" width="4.33203125" customWidth="1"/>
    <col min="15362" max="15362" width="20" bestFit="1" customWidth="1"/>
    <col min="15617" max="15617" width="4.33203125" customWidth="1"/>
    <col min="15618" max="15618" width="20" bestFit="1" customWidth="1"/>
    <col min="15873" max="15873" width="4.33203125" customWidth="1"/>
    <col min="15874" max="15874" width="20" bestFit="1" customWidth="1"/>
    <col min="16129" max="16129" width="4.33203125" customWidth="1"/>
    <col min="16130" max="16130" width="20" bestFit="1" customWidth="1"/>
  </cols>
  <sheetData>
    <row r="3" spans="1:12">
      <c r="C3" s="657" t="s">
        <v>343</v>
      </c>
      <c r="D3" s="657"/>
      <c r="E3" s="657"/>
      <c r="F3" s="657"/>
      <c r="G3" s="657"/>
    </row>
    <row r="4" spans="1:12">
      <c r="A4"/>
    </row>
    <row r="5" spans="1:12">
      <c r="A5"/>
      <c r="B5" s="688" t="s">
        <v>374</v>
      </c>
      <c r="C5" s="689" t="s">
        <v>375</v>
      </c>
      <c r="D5" s="689" t="s">
        <v>376</v>
      </c>
      <c r="E5" s="689" t="s">
        <v>377</v>
      </c>
      <c r="F5" s="689" t="s">
        <v>378</v>
      </c>
      <c r="G5" s="689">
        <v>2025</v>
      </c>
      <c r="H5" s="689">
        <v>2026</v>
      </c>
      <c r="I5" s="689">
        <v>2027</v>
      </c>
      <c r="J5" s="689">
        <v>2028</v>
      </c>
      <c r="K5" s="689" t="s">
        <v>379</v>
      </c>
      <c r="L5" s="689" t="s">
        <v>59</v>
      </c>
    </row>
    <row r="6" spans="1:12">
      <c r="A6"/>
      <c r="B6" s="690" t="s">
        <v>380</v>
      </c>
      <c r="C6" s="691">
        <v>101.61622210286059</v>
      </c>
      <c r="D6" s="691">
        <v>404.18733735548898</v>
      </c>
      <c r="E6" s="691">
        <v>124.19312042882117</v>
      </c>
      <c r="F6" s="691">
        <v>55.510487674435645</v>
      </c>
      <c r="G6" s="691">
        <v>1581.0578012278315</v>
      </c>
      <c r="H6" s="691">
        <v>999.13648369822135</v>
      </c>
      <c r="I6" s="691">
        <v>1124.3445973657633</v>
      </c>
      <c r="J6" s="691">
        <v>684.36419301977446</v>
      </c>
      <c r="K6" s="691">
        <v>1807.2394160855799</v>
      </c>
      <c r="L6" s="691">
        <v>6881.6496589587769</v>
      </c>
    </row>
    <row r="7" spans="1:12">
      <c r="A7"/>
      <c r="B7" s="147" t="s">
        <v>381</v>
      </c>
      <c r="C7" s="692">
        <v>101.61622210286059</v>
      </c>
      <c r="D7" s="692">
        <v>404.18733735548898</v>
      </c>
      <c r="E7" s="692">
        <v>99.240863408521179</v>
      </c>
      <c r="F7" s="692">
        <v>55.510487674435645</v>
      </c>
      <c r="G7" s="692">
        <v>1422.0462975072951</v>
      </c>
      <c r="H7" s="692">
        <v>279.90273983722352</v>
      </c>
      <c r="I7" s="692">
        <v>1031.9394117857632</v>
      </c>
      <c r="J7" s="692">
        <v>229.47706443977455</v>
      </c>
      <c r="K7" s="692">
        <v>1587.6909018255799</v>
      </c>
      <c r="L7" s="692">
        <v>5211.6113259369431</v>
      </c>
    </row>
    <row r="8" spans="1:12">
      <c r="A8"/>
      <c r="B8" s="147" t="s">
        <v>382</v>
      </c>
      <c r="C8" s="692">
        <v>0</v>
      </c>
      <c r="D8" s="692">
        <v>0</v>
      </c>
      <c r="E8" s="692">
        <v>24.952257020299992</v>
      </c>
      <c r="F8" s="692">
        <v>0</v>
      </c>
      <c r="G8" s="692">
        <v>159.01150372053655</v>
      </c>
      <c r="H8" s="692">
        <v>719.23374386099783</v>
      </c>
      <c r="I8" s="692">
        <v>92.405185579999994</v>
      </c>
      <c r="J8" s="692">
        <v>454.88712857999991</v>
      </c>
      <c r="K8" s="692">
        <v>219.54851426000002</v>
      </c>
      <c r="L8" s="692">
        <v>1670.0383330218342</v>
      </c>
    </row>
    <row r="9" spans="1:12">
      <c r="A9"/>
      <c r="B9" s="690" t="s">
        <v>383</v>
      </c>
      <c r="C9" s="691">
        <v>138.4</v>
      </c>
      <c r="D9" s="691">
        <v>247</v>
      </c>
      <c r="E9" s="691">
        <v>88</v>
      </c>
      <c r="F9" s="691">
        <v>63</v>
      </c>
      <c r="G9" s="691">
        <v>100</v>
      </c>
      <c r="H9" s="691">
        <v>0</v>
      </c>
      <c r="I9" s="691">
        <v>0</v>
      </c>
      <c r="J9" s="691">
        <v>0</v>
      </c>
      <c r="K9" s="691">
        <v>0</v>
      </c>
      <c r="L9" s="691">
        <v>636.4</v>
      </c>
    </row>
    <row r="10" spans="1:12">
      <c r="A10"/>
      <c r="B10" s="147" t="s">
        <v>381</v>
      </c>
      <c r="C10" s="692">
        <v>120</v>
      </c>
      <c r="D10" s="692">
        <v>90</v>
      </c>
      <c r="E10" s="692">
        <v>0</v>
      </c>
      <c r="F10" s="692">
        <v>53</v>
      </c>
      <c r="G10" s="692">
        <v>0</v>
      </c>
      <c r="H10" s="692">
        <v>0</v>
      </c>
      <c r="I10" s="692">
        <v>0</v>
      </c>
      <c r="J10" s="692">
        <v>0</v>
      </c>
      <c r="K10" s="692">
        <v>0</v>
      </c>
      <c r="L10" s="692">
        <v>263</v>
      </c>
    </row>
    <row r="11" spans="1:12">
      <c r="A11"/>
      <c r="B11" s="147" t="s">
        <v>382</v>
      </c>
      <c r="C11" s="692">
        <v>18.399999999999999</v>
      </c>
      <c r="D11" s="692">
        <v>157</v>
      </c>
      <c r="E11" s="692">
        <v>88</v>
      </c>
      <c r="F11" s="692">
        <v>10</v>
      </c>
      <c r="G11" s="692">
        <v>100</v>
      </c>
      <c r="H11" s="692">
        <v>0</v>
      </c>
      <c r="I11" s="692">
        <v>0</v>
      </c>
      <c r="J11" s="692">
        <v>0</v>
      </c>
      <c r="K11" s="692">
        <v>0</v>
      </c>
      <c r="L11" s="692">
        <v>373.4</v>
      </c>
    </row>
    <row r="12" spans="1:12">
      <c r="A12"/>
      <c r="B12" s="690" t="s">
        <v>384</v>
      </c>
      <c r="C12" s="691">
        <v>65.441810714352258</v>
      </c>
      <c r="D12" s="691">
        <v>3.9207469750482948</v>
      </c>
      <c r="E12" s="691">
        <v>38.366882572263584</v>
      </c>
      <c r="F12" s="691">
        <v>8.7403074485686716</v>
      </c>
      <c r="G12" s="691">
        <v>63.652969326001845</v>
      </c>
      <c r="H12" s="691">
        <v>103.74892653721875</v>
      </c>
      <c r="I12" s="691">
        <v>101.52198184391231</v>
      </c>
      <c r="J12" s="691">
        <v>100.73833294148504</v>
      </c>
      <c r="K12" s="691">
        <v>17.980167588102756</v>
      </c>
      <c r="L12" s="691">
        <v>504.11212594695348</v>
      </c>
    </row>
    <row r="13" spans="1:12">
      <c r="A13" s="1"/>
      <c r="B13" s="147" t="s">
        <v>381</v>
      </c>
      <c r="C13" s="692">
        <v>5.1752390666136172</v>
      </c>
      <c r="D13" s="692">
        <v>2.8369121754783513</v>
      </c>
      <c r="E13" s="692">
        <v>2.1752390666884702</v>
      </c>
      <c r="F13" s="692">
        <v>2.8369121934456909</v>
      </c>
      <c r="G13" s="692">
        <v>54.419849426796155</v>
      </c>
      <c r="H13" s="692">
        <v>103.67786683726213</v>
      </c>
      <c r="I13" s="692">
        <v>101.52198184990763</v>
      </c>
      <c r="J13" s="692">
        <v>100.73833294148504</v>
      </c>
      <c r="K13" s="692">
        <v>17.980167588102756</v>
      </c>
      <c r="L13" s="692">
        <v>391.36250114577985</v>
      </c>
    </row>
    <row r="14" spans="1:12">
      <c r="A14"/>
      <c r="B14" s="147" t="s">
        <v>382</v>
      </c>
      <c r="C14" s="692">
        <v>60.266571647738637</v>
      </c>
      <c r="D14" s="692">
        <v>1.0838347995699433</v>
      </c>
      <c r="E14" s="692">
        <v>36.191643505575115</v>
      </c>
      <c r="F14" s="692">
        <v>5.9033952551229802</v>
      </c>
      <c r="G14" s="692">
        <v>9.2331198992056898</v>
      </c>
      <c r="H14" s="692">
        <v>7.1059699956626796E-2</v>
      </c>
      <c r="I14" s="692">
        <v>-5.9953158782150263E-9</v>
      </c>
      <c r="J14" s="692">
        <v>0</v>
      </c>
      <c r="K14" s="692">
        <v>0</v>
      </c>
      <c r="L14" s="692">
        <v>112.74962480117367</v>
      </c>
    </row>
    <row r="15" spans="1:12">
      <c r="A15"/>
      <c r="B15" s="693" t="s">
        <v>59</v>
      </c>
      <c r="C15" s="694">
        <v>305.45803281721282</v>
      </c>
      <c r="D15" s="694">
        <v>655.10808433053728</v>
      </c>
      <c r="E15" s="694">
        <v>250.56000300108477</v>
      </c>
      <c r="F15" s="694">
        <v>127.25079512300431</v>
      </c>
      <c r="G15" s="694">
        <v>1744.7107705538333</v>
      </c>
      <c r="H15" s="694">
        <v>1102.8854102354401</v>
      </c>
      <c r="I15" s="694">
        <v>1225.8665792096756</v>
      </c>
      <c r="J15" s="694">
        <v>785.10252596125952</v>
      </c>
      <c r="K15" s="694">
        <v>1825.2195836736828</v>
      </c>
      <c r="L15" s="694">
        <v>8022.1617849057302</v>
      </c>
    </row>
    <row r="16" spans="1:12">
      <c r="A16"/>
    </row>
    <row r="17" spans="1:1">
      <c r="A17"/>
    </row>
    <row r="18" spans="1:1">
      <c r="A18"/>
    </row>
    <row r="19" spans="1:1">
      <c r="A19"/>
    </row>
    <row r="20" spans="1:1">
      <c r="A20"/>
    </row>
    <row r="21" spans="1:1">
      <c r="A21" s="1"/>
    </row>
    <row r="22" spans="1:1">
      <c r="A22"/>
    </row>
    <row r="23" spans="1: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 s="1"/>
    </row>
    <row r="30" spans="1:1">
      <c r="A30"/>
    </row>
    <row r="31" spans="1:1">
      <c r="A31"/>
    </row>
    <row r="32" spans="1:1">
      <c r="A32"/>
    </row>
    <row r="33" spans="1:1">
      <c r="A33" s="1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 s="1"/>
    </row>
    <row r="39" spans="1:1">
      <c r="A39"/>
    </row>
    <row r="40" spans="1:1">
      <c r="A40"/>
    </row>
    <row r="41" spans="1:1">
      <c r="A41"/>
    </row>
    <row r="42" spans="1:1">
      <c r="A42" s="1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</sheetData>
  <hyperlinks>
    <hyperlink ref="C3" location="Content!A1" display="(content)" xr:uid="{45AD5A81-777F-469D-9D94-88A2A84AAFD7}"/>
  </hyperlinks>
  <pageMargins left="0.7" right="0.7" top="0.75" bottom="0.75" header="0.3" footer="0.3"/>
  <pageSetup paperSize="9" orientation="portrait" r:id="rId1"/>
  <headerFooter>
    <oddHeader>&amp;R&amp;"Calibri"&amp;10&amp;K000000Documento: YPF-Público&amp;1#</oddHeader>
    <oddFooter>&amp;R&amp;1#&amp;"Calibri"&amp;10&amp;K000000Documento: YPF-Público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C84B9-484B-4455-A469-485D029F4F90}">
  <dimension ref="A2:W90"/>
  <sheetViews>
    <sheetView showGridLines="0" zoomScaleNormal="100" workbookViewId="0"/>
  </sheetViews>
  <sheetFormatPr baseColWidth="10" defaultColWidth="8.88671875" defaultRowHeight="14.4"/>
  <cols>
    <col min="1" max="1" width="5.6640625" customWidth="1"/>
    <col min="2" max="2" width="53.44140625" customWidth="1"/>
    <col min="3" max="7" width="9.6640625" customWidth="1"/>
    <col min="8" max="8" width="1.6640625" customWidth="1"/>
    <col min="9" max="11" width="9.6640625" customWidth="1"/>
    <col min="12" max="12" width="2.6640625" customWidth="1"/>
    <col min="13" max="17" width="9.6640625" customWidth="1"/>
    <col min="18" max="18" width="2.6640625" customWidth="1"/>
    <col min="19" max="23" width="9.6640625" customWidth="1"/>
  </cols>
  <sheetData>
    <row r="2" spans="1:23">
      <c r="B2" s="3" t="s">
        <v>0</v>
      </c>
      <c r="C2" s="710" t="s">
        <v>233</v>
      </c>
      <c r="D2" s="712" t="s">
        <v>254</v>
      </c>
      <c r="E2" s="713" t="s">
        <v>255</v>
      </c>
      <c r="F2" s="715" t="s">
        <v>2</v>
      </c>
      <c r="G2" s="717" t="s">
        <v>1</v>
      </c>
      <c r="H2" s="4"/>
      <c r="I2" s="719">
        <v>2022</v>
      </c>
      <c r="J2" s="709">
        <v>2023</v>
      </c>
      <c r="K2" s="728" t="s">
        <v>2</v>
      </c>
      <c r="M2" s="710" t="s">
        <v>54</v>
      </c>
      <c r="N2" s="710" t="s">
        <v>227</v>
      </c>
      <c r="O2" s="710" t="s">
        <v>232</v>
      </c>
      <c r="P2" s="710" t="s">
        <v>233</v>
      </c>
      <c r="Q2" s="711">
        <v>2022</v>
      </c>
      <c r="S2" s="710" t="s">
        <v>242</v>
      </c>
      <c r="T2" s="710" t="s">
        <v>253</v>
      </c>
      <c r="U2" s="710" t="s">
        <v>254</v>
      </c>
      <c r="V2" s="710" t="s">
        <v>255</v>
      </c>
      <c r="W2" s="711">
        <v>2023</v>
      </c>
    </row>
    <row r="3" spans="1:23">
      <c r="B3" s="5" t="s">
        <v>3</v>
      </c>
      <c r="C3" s="711"/>
      <c r="D3" s="706"/>
      <c r="E3" s="714"/>
      <c r="F3" s="716"/>
      <c r="G3" s="718"/>
      <c r="H3" s="4"/>
      <c r="I3" s="720"/>
      <c r="J3" s="727"/>
      <c r="K3" s="729"/>
      <c r="M3" s="711"/>
      <c r="N3" s="711"/>
      <c r="O3" s="711"/>
      <c r="P3" s="711"/>
      <c r="Q3" s="711"/>
      <c r="R3" s="170"/>
      <c r="S3" s="711"/>
      <c r="T3" s="711"/>
      <c r="U3" s="711"/>
      <c r="V3" s="711"/>
      <c r="W3" s="711"/>
    </row>
    <row r="4" spans="1:23">
      <c r="A4" s="172"/>
      <c r="B4" s="6" t="s">
        <v>4</v>
      </c>
      <c r="C4" s="7">
        <v>4645</v>
      </c>
      <c r="D4" s="7">
        <v>4504</v>
      </c>
      <c r="E4" s="8">
        <v>4194</v>
      </c>
      <c r="F4" s="179">
        <v>-9.7093649085037703E-2</v>
      </c>
      <c r="G4" s="9">
        <v>-6.8827708703374735E-2</v>
      </c>
      <c r="H4" s="10"/>
      <c r="I4" s="11">
        <v>18757</v>
      </c>
      <c r="J4" s="8">
        <v>17311</v>
      </c>
      <c r="K4" s="206">
        <v>-7.7091219278136114E-2</v>
      </c>
      <c r="M4" s="7">
        <v>3760</v>
      </c>
      <c r="N4" s="7">
        <v>4995</v>
      </c>
      <c r="O4" s="7">
        <v>5357</v>
      </c>
      <c r="P4" s="7">
        <v>4645</v>
      </c>
      <c r="Q4" s="7">
        <v>18757</v>
      </c>
      <c r="R4" s="171"/>
      <c r="S4" s="7">
        <v>4238</v>
      </c>
      <c r="T4" s="7">
        <v>4375</v>
      </c>
      <c r="U4" s="7">
        <v>4504</v>
      </c>
      <c r="V4" s="7">
        <v>4194</v>
      </c>
      <c r="W4" s="7">
        <v>17311</v>
      </c>
    </row>
    <row r="5" spans="1:23">
      <c r="B5" s="13" t="s">
        <v>5</v>
      </c>
      <c r="C5" s="14">
        <v>1223</v>
      </c>
      <c r="D5" s="14">
        <v>992</v>
      </c>
      <c r="E5" s="15">
        <v>1151</v>
      </c>
      <c r="F5" s="10">
        <v>-5.8871627146361405E-2</v>
      </c>
      <c r="G5" s="16">
        <v>0.16028225806451624</v>
      </c>
      <c r="H5" s="10"/>
      <c r="I5" s="17">
        <v>5439</v>
      </c>
      <c r="J5" s="15">
        <v>4334</v>
      </c>
      <c r="K5" s="203">
        <v>-0.2031623460194889</v>
      </c>
      <c r="M5" s="14">
        <v>1060</v>
      </c>
      <c r="N5" s="14">
        <v>1576</v>
      </c>
      <c r="O5" s="14">
        <v>1580</v>
      </c>
      <c r="P5" s="14">
        <v>1223</v>
      </c>
      <c r="Q5" s="14">
        <v>5439</v>
      </c>
      <c r="R5" s="171"/>
      <c r="S5" s="14">
        <v>1116</v>
      </c>
      <c r="T5" s="14">
        <v>1075</v>
      </c>
      <c r="U5" s="14">
        <v>992</v>
      </c>
      <c r="V5" s="14">
        <v>1151</v>
      </c>
      <c r="W5" s="14">
        <v>4334</v>
      </c>
    </row>
    <row r="6" spans="1:23">
      <c r="B6" s="13" t="s">
        <v>6</v>
      </c>
      <c r="C6" s="14">
        <v>933.32900824376748</v>
      </c>
      <c r="D6" s="14">
        <v>926.3813908331922</v>
      </c>
      <c r="E6" s="15">
        <v>1081.6917698840764</v>
      </c>
      <c r="F6" s="10">
        <v>0.15896083838589892</v>
      </c>
      <c r="G6" s="16">
        <v>0.16765274063978897</v>
      </c>
      <c r="H6" s="18"/>
      <c r="I6" s="17">
        <v>4947.2822374792277</v>
      </c>
      <c r="J6" s="15">
        <v>4057.8450838296458</v>
      </c>
      <c r="K6" s="203">
        <v>-0.17978298204041299</v>
      </c>
      <c r="M6" s="14">
        <v>995.24575431574249</v>
      </c>
      <c r="N6" s="14">
        <v>1512.5548926941249</v>
      </c>
      <c r="O6" s="14">
        <v>1506.1525822255926</v>
      </c>
      <c r="P6" s="14">
        <v>933.32900824376748</v>
      </c>
      <c r="Q6" s="14">
        <v>4947.2822374792277</v>
      </c>
      <c r="R6" s="171"/>
      <c r="S6" s="14">
        <v>1044.4575643711503</v>
      </c>
      <c r="T6" s="14">
        <v>1005.1143587412266</v>
      </c>
      <c r="U6" s="14">
        <v>926.3813908331922</v>
      </c>
      <c r="V6" s="14">
        <v>1081.6917698840764</v>
      </c>
      <c r="W6" s="14">
        <v>4057.8450838296458</v>
      </c>
    </row>
    <row r="7" spans="1:23">
      <c r="B7" s="13" t="s">
        <v>7</v>
      </c>
      <c r="C7" s="14">
        <v>467</v>
      </c>
      <c r="D7" s="14">
        <v>119</v>
      </c>
      <c r="E7" s="15">
        <v>365</v>
      </c>
      <c r="F7" s="10">
        <v>-0.21841541755888649</v>
      </c>
      <c r="G7" s="16">
        <v>2.0672268907563027</v>
      </c>
      <c r="H7" s="10"/>
      <c r="I7" s="17">
        <v>2605</v>
      </c>
      <c r="J7" s="15">
        <v>1040</v>
      </c>
      <c r="K7" s="203">
        <v>-0.60076775431861806</v>
      </c>
      <c r="M7" s="14">
        <v>404</v>
      </c>
      <c r="N7" s="14">
        <v>885</v>
      </c>
      <c r="O7" s="14">
        <v>849</v>
      </c>
      <c r="P7" s="14">
        <v>467</v>
      </c>
      <c r="Q7" s="14">
        <v>2605</v>
      </c>
      <c r="R7" s="171"/>
      <c r="S7" s="14">
        <v>335</v>
      </c>
      <c r="T7" s="14">
        <v>221</v>
      </c>
      <c r="U7" s="14">
        <v>119</v>
      </c>
      <c r="V7" s="14">
        <v>365</v>
      </c>
      <c r="W7" s="14">
        <v>1040</v>
      </c>
    </row>
    <row r="8" spans="1:23">
      <c r="B8" s="13" t="s">
        <v>267</v>
      </c>
      <c r="C8" s="14">
        <v>442</v>
      </c>
      <c r="D8" s="14">
        <v>-387</v>
      </c>
      <c r="E8" s="15">
        <v>-1417</v>
      </c>
      <c r="F8" s="10" t="s">
        <v>236</v>
      </c>
      <c r="G8" s="16">
        <v>2.6614987080103361</v>
      </c>
      <c r="H8" s="10"/>
      <c r="I8" s="17">
        <v>2482</v>
      </c>
      <c r="J8" s="15">
        <v>-1248</v>
      </c>
      <c r="K8" s="203" t="s">
        <v>236</v>
      </c>
      <c r="M8" s="14">
        <v>404</v>
      </c>
      <c r="N8" s="14">
        <v>885</v>
      </c>
      <c r="O8" s="14">
        <v>751</v>
      </c>
      <c r="P8" s="14">
        <v>442</v>
      </c>
      <c r="Q8" s="14">
        <v>2482</v>
      </c>
      <c r="R8" s="171"/>
      <c r="S8" s="14">
        <v>335</v>
      </c>
      <c r="T8" s="14">
        <v>221</v>
      </c>
      <c r="U8" s="14">
        <v>-387</v>
      </c>
      <c r="V8" s="14">
        <v>-1417</v>
      </c>
      <c r="W8" s="14">
        <v>-1248</v>
      </c>
    </row>
    <row r="9" spans="1:23">
      <c r="B9" s="13" t="s">
        <v>9</v>
      </c>
      <c r="C9" s="14">
        <v>480.25</v>
      </c>
      <c r="D9" s="14">
        <v>191.90000000000003</v>
      </c>
      <c r="E9" s="15">
        <v>-702.7</v>
      </c>
      <c r="F9" s="10" t="s">
        <v>236</v>
      </c>
      <c r="G9" s="16" t="s">
        <v>236</v>
      </c>
      <c r="H9" s="21"/>
      <c r="I9" s="17">
        <v>2313.9499999999998</v>
      </c>
      <c r="J9" s="15">
        <v>210.20000000000005</v>
      </c>
      <c r="K9" s="203">
        <v>-0.90915966204974175</v>
      </c>
      <c r="M9" s="14">
        <v>267</v>
      </c>
      <c r="N9" s="14">
        <v>810</v>
      </c>
      <c r="O9" s="14">
        <v>756.7</v>
      </c>
      <c r="P9" s="14">
        <v>480.25</v>
      </c>
      <c r="Q9" s="14">
        <v>2313.9499999999998</v>
      </c>
      <c r="R9" s="171"/>
      <c r="S9" s="14">
        <v>341</v>
      </c>
      <c r="T9" s="14">
        <v>380</v>
      </c>
      <c r="U9" s="14">
        <v>191.90000000000003</v>
      </c>
      <c r="V9" s="14">
        <v>-702.7</v>
      </c>
      <c r="W9" s="14">
        <v>210.20000000000005</v>
      </c>
    </row>
    <row r="10" spans="1:23">
      <c r="B10" s="13" t="s">
        <v>268</v>
      </c>
      <c r="C10" s="14">
        <v>464</v>
      </c>
      <c r="D10" s="14">
        <v>-137</v>
      </c>
      <c r="E10" s="15">
        <v>-1861</v>
      </c>
      <c r="F10" s="10" t="s">
        <v>236</v>
      </c>
      <c r="G10" s="16">
        <v>12.583941605839415</v>
      </c>
      <c r="H10" s="21"/>
      <c r="I10" s="17">
        <v>2234</v>
      </c>
      <c r="J10" s="15">
        <v>-1277</v>
      </c>
      <c r="K10" s="203" t="s">
        <v>236</v>
      </c>
      <c r="M10" s="14">
        <v>267</v>
      </c>
      <c r="N10" s="14">
        <v>810</v>
      </c>
      <c r="O10" s="14">
        <v>693</v>
      </c>
      <c r="P10" s="14">
        <v>464</v>
      </c>
      <c r="Q10" s="14">
        <v>2234</v>
      </c>
      <c r="R10" s="171"/>
      <c r="S10" s="14">
        <v>341</v>
      </c>
      <c r="T10" s="14">
        <v>380</v>
      </c>
      <c r="U10" s="14">
        <v>-137</v>
      </c>
      <c r="V10" s="14">
        <v>-1861</v>
      </c>
      <c r="W10" s="14">
        <v>-1277</v>
      </c>
    </row>
    <row r="11" spans="1:23">
      <c r="B11" s="13" t="s">
        <v>10</v>
      </c>
      <c r="C11" s="22">
        <v>1.1899999999999995</v>
      </c>
      <c r="D11" s="22">
        <v>-0.33000000000000007</v>
      </c>
      <c r="E11" s="24">
        <v>-4.75</v>
      </c>
      <c r="F11" s="10" t="s">
        <v>236</v>
      </c>
      <c r="G11" s="16">
        <v>13.393939393939391</v>
      </c>
      <c r="H11" s="21"/>
      <c r="I11" s="23">
        <v>5.67</v>
      </c>
      <c r="J11" s="24">
        <v>-3.35</v>
      </c>
      <c r="K11" s="203" t="s">
        <v>236</v>
      </c>
      <c r="M11" s="22">
        <v>0.68</v>
      </c>
      <c r="N11" s="22">
        <v>2.04</v>
      </c>
      <c r="O11" s="22">
        <v>1.7600000000000002</v>
      </c>
      <c r="P11" s="22">
        <v>1.1899999999999995</v>
      </c>
      <c r="Q11" s="22">
        <v>5.67</v>
      </c>
      <c r="R11" s="20"/>
      <c r="S11" s="22">
        <v>0.87</v>
      </c>
      <c r="T11" s="22">
        <v>0.86</v>
      </c>
      <c r="U11" s="22">
        <v>-0.33000000000000007</v>
      </c>
      <c r="V11" s="22">
        <v>-4.75</v>
      </c>
      <c r="W11" s="22">
        <v>-3.35</v>
      </c>
    </row>
    <row r="12" spans="1:23">
      <c r="B12" s="207" t="s">
        <v>265</v>
      </c>
      <c r="C12" s="14">
        <v>1420.5716519069927</v>
      </c>
      <c r="D12" s="14">
        <v>1546</v>
      </c>
      <c r="E12" s="15">
        <v>1465.6937804340587</v>
      </c>
      <c r="F12" s="145">
        <v>3.1763359818206549E-2</v>
      </c>
      <c r="G12" s="203">
        <v>-5.1944514596339753E-2</v>
      </c>
      <c r="H12" s="21"/>
      <c r="I12" s="17">
        <v>4191.5716519069929</v>
      </c>
      <c r="J12" s="15">
        <v>5683.6937804340587</v>
      </c>
      <c r="K12" s="203">
        <v>0.35598153925108544</v>
      </c>
      <c r="M12" s="14">
        <v>729.73228084175832</v>
      </c>
      <c r="N12" s="14">
        <v>904.26771915824168</v>
      </c>
      <c r="O12" s="14">
        <v>1137</v>
      </c>
      <c r="P12" s="14">
        <v>1420.5716519069927</v>
      </c>
      <c r="Q12" s="14">
        <v>4191.5716519069929</v>
      </c>
      <c r="R12" s="171"/>
      <c r="S12" s="14">
        <v>1298</v>
      </c>
      <c r="T12" s="14">
        <v>1374</v>
      </c>
      <c r="U12" s="14">
        <v>1546</v>
      </c>
      <c r="V12" s="14">
        <v>1465.6937804340587</v>
      </c>
      <c r="W12" s="14">
        <v>5683.6937804340587</v>
      </c>
    </row>
    <row r="13" spans="1:23">
      <c r="B13" s="207" t="s">
        <v>11</v>
      </c>
      <c r="C13" s="14">
        <v>-188</v>
      </c>
      <c r="D13" s="14">
        <v>-379</v>
      </c>
      <c r="E13" s="15">
        <v>-60</v>
      </c>
      <c r="F13" s="145">
        <v>-0.68085106382978722</v>
      </c>
      <c r="G13" s="203">
        <v>-0.84168865435356199</v>
      </c>
      <c r="H13" s="21"/>
      <c r="I13" s="17">
        <v>755</v>
      </c>
      <c r="J13" s="15">
        <v>-740</v>
      </c>
      <c r="K13" s="203" t="s">
        <v>236</v>
      </c>
      <c r="M13" s="14">
        <v>379</v>
      </c>
      <c r="N13" s="14">
        <v>321</v>
      </c>
      <c r="O13" s="14">
        <v>243</v>
      </c>
      <c r="P13" s="14">
        <v>-188</v>
      </c>
      <c r="Q13" s="14">
        <v>755</v>
      </c>
      <c r="R13" s="20"/>
      <c r="S13" s="14">
        <v>-17</v>
      </c>
      <c r="T13" s="14">
        <v>-284</v>
      </c>
      <c r="U13" s="14">
        <v>-379</v>
      </c>
      <c r="V13" s="14">
        <v>-60</v>
      </c>
      <c r="W13" s="14">
        <v>-740</v>
      </c>
    </row>
    <row r="14" spans="1:23">
      <c r="B14" s="207" t="s">
        <v>12</v>
      </c>
      <c r="C14" s="14">
        <v>1092</v>
      </c>
      <c r="D14" s="14">
        <v>1478</v>
      </c>
      <c r="E14" s="15">
        <v>1387</v>
      </c>
      <c r="F14" s="145">
        <v>0.27014652014652007</v>
      </c>
      <c r="G14" s="203">
        <v>-6.1569688768606246E-2</v>
      </c>
      <c r="H14" s="21"/>
      <c r="I14" s="17">
        <v>1092</v>
      </c>
      <c r="J14" s="15">
        <v>1387</v>
      </c>
      <c r="K14" s="203">
        <v>0.27014652014652007</v>
      </c>
      <c r="M14" s="14">
        <v>1329</v>
      </c>
      <c r="N14" s="14">
        <v>1242</v>
      </c>
      <c r="O14" s="14">
        <v>1334</v>
      </c>
      <c r="P14" s="14">
        <v>1092</v>
      </c>
      <c r="Q14" s="14">
        <v>1092</v>
      </c>
      <c r="R14" s="171"/>
      <c r="S14" s="14">
        <v>1296</v>
      </c>
      <c r="T14" s="14">
        <v>1470</v>
      </c>
      <c r="U14" s="14">
        <v>1478</v>
      </c>
      <c r="V14" s="14">
        <v>1387</v>
      </c>
      <c r="W14" s="14">
        <v>1387</v>
      </c>
    </row>
    <row r="15" spans="1:23">
      <c r="B15" s="220" t="s">
        <v>13</v>
      </c>
      <c r="C15" s="323">
        <v>7088</v>
      </c>
      <c r="D15" s="323">
        <v>8153</v>
      </c>
      <c r="E15" s="25">
        <v>8190</v>
      </c>
      <c r="F15" s="218">
        <v>0.15547404063205428</v>
      </c>
      <c r="G15" s="219">
        <v>4.5382067950447968E-3</v>
      </c>
      <c r="H15" s="21"/>
      <c r="I15" s="27">
        <v>7088</v>
      </c>
      <c r="J15" s="25">
        <v>8190</v>
      </c>
      <c r="K15" s="219">
        <v>0.15547404063205428</v>
      </c>
      <c r="M15" s="323">
        <v>7242</v>
      </c>
      <c r="N15" s="323">
        <v>7086</v>
      </c>
      <c r="O15" s="323">
        <v>6990</v>
      </c>
      <c r="P15" s="323">
        <v>7088</v>
      </c>
      <c r="Q15" s="323">
        <v>7088</v>
      </c>
      <c r="R15" s="171"/>
      <c r="S15" s="323">
        <v>7339</v>
      </c>
      <c r="T15" s="323">
        <v>7782</v>
      </c>
      <c r="U15" s="323">
        <v>8153</v>
      </c>
      <c r="V15" s="323">
        <v>8190</v>
      </c>
      <c r="W15" s="323">
        <v>8190</v>
      </c>
    </row>
    <row r="16" spans="1:23">
      <c r="C16" s="420"/>
      <c r="D16" s="28"/>
      <c r="E16" s="448"/>
      <c r="F16" s="20"/>
      <c r="G16" s="20"/>
      <c r="I16" s="28"/>
      <c r="J16" s="448"/>
      <c r="M16" s="28"/>
      <c r="N16" s="28"/>
      <c r="O16" s="28"/>
      <c r="P16" s="28"/>
      <c r="Q16" s="28"/>
      <c r="R16" s="170"/>
      <c r="S16" s="28"/>
      <c r="T16" s="28"/>
      <c r="U16" s="28"/>
      <c r="V16" s="28"/>
      <c r="W16" s="448"/>
    </row>
    <row r="17" spans="2:23">
      <c r="B17" s="447" t="s">
        <v>14</v>
      </c>
      <c r="C17" s="713" t="s">
        <v>233</v>
      </c>
      <c r="D17" s="713" t="s">
        <v>254</v>
      </c>
      <c r="E17" s="713" t="s">
        <v>255</v>
      </c>
      <c r="F17" s="715" t="s">
        <v>2</v>
      </c>
      <c r="G17" s="717" t="s">
        <v>1</v>
      </c>
      <c r="H17" s="4"/>
      <c r="I17" s="721">
        <v>2022</v>
      </c>
      <c r="J17" s="725">
        <v>2023</v>
      </c>
      <c r="K17" s="715" t="s">
        <v>2</v>
      </c>
      <c r="M17" s="707" t="s">
        <v>54</v>
      </c>
      <c r="N17" s="707" t="s">
        <v>227</v>
      </c>
      <c r="O17" s="707" t="s">
        <v>232</v>
      </c>
      <c r="P17" s="707" t="s">
        <v>233</v>
      </c>
      <c r="Q17" s="709">
        <v>2022</v>
      </c>
      <c r="R17" s="170"/>
      <c r="S17" s="707" t="s">
        <v>242</v>
      </c>
      <c r="T17" s="707" t="s">
        <v>253</v>
      </c>
      <c r="U17" s="707" t="s">
        <v>254</v>
      </c>
      <c r="V17" s="707" t="s">
        <v>255</v>
      </c>
      <c r="W17" s="709">
        <v>2023</v>
      </c>
    </row>
    <row r="18" spans="2:23">
      <c r="B18" s="5" t="s">
        <v>3</v>
      </c>
      <c r="C18" s="714"/>
      <c r="D18" s="714"/>
      <c r="E18" s="714"/>
      <c r="F18" s="716"/>
      <c r="G18" s="718"/>
      <c r="H18" s="4"/>
      <c r="I18" s="722"/>
      <c r="J18" s="724"/>
      <c r="K18" s="716"/>
      <c r="M18" s="730"/>
      <c r="N18" s="730"/>
      <c r="O18" s="730"/>
      <c r="P18" s="730"/>
      <c r="Q18" s="727"/>
      <c r="R18" s="170"/>
      <c r="S18" s="730"/>
      <c r="T18" s="730"/>
      <c r="U18" s="730"/>
      <c r="V18" s="730"/>
      <c r="W18" s="727"/>
    </row>
    <row r="19" spans="2:23">
      <c r="B19" s="204" t="s">
        <v>15</v>
      </c>
      <c r="C19" s="214">
        <v>1773.646273891105</v>
      </c>
      <c r="D19" s="214">
        <v>1562.864328069018</v>
      </c>
      <c r="E19" s="8">
        <v>1671.6046914768733</v>
      </c>
      <c r="F19" s="205">
        <v>-5.7532093020085884E-2</v>
      </c>
      <c r="G19" s="206">
        <v>6.9577609172389421E-2</v>
      </c>
      <c r="H19" s="10"/>
      <c r="I19" s="11">
        <v>6780.2643234157349</v>
      </c>
      <c r="J19" s="8">
        <v>6492.9238156867477</v>
      </c>
      <c r="K19" s="206">
        <v>-4.2378953684246934E-2</v>
      </c>
      <c r="L19" s="12"/>
      <c r="M19" s="214">
        <v>1282.0787764982672</v>
      </c>
      <c r="N19" s="214">
        <v>1770.9278845634371</v>
      </c>
      <c r="O19" s="214">
        <v>1953.6113884629253</v>
      </c>
      <c r="P19" s="214">
        <v>1773.646273891105</v>
      </c>
      <c r="Q19" s="214">
        <v>6780.2643234157349</v>
      </c>
      <c r="R19" s="170"/>
      <c r="S19" s="214">
        <v>1619.5717017357683</v>
      </c>
      <c r="T19" s="214">
        <v>1638.8830944050876</v>
      </c>
      <c r="U19" s="214">
        <v>1562.864328069018</v>
      </c>
      <c r="V19" s="214">
        <v>1671.6046914768733</v>
      </c>
      <c r="W19" s="214">
        <v>6492.9238156867477</v>
      </c>
    </row>
    <row r="20" spans="2:23">
      <c r="B20" s="207" t="s">
        <v>16</v>
      </c>
      <c r="C20" s="215">
        <v>884.92552510419398</v>
      </c>
      <c r="D20" s="215">
        <v>824.49371480157868</v>
      </c>
      <c r="E20" s="32">
        <v>943.01330207437877</v>
      </c>
      <c r="F20" s="145">
        <v>6.5641430066496698E-2</v>
      </c>
      <c r="G20" s="203">
        <v>0.14374832111524682</v>
      </c>
      <c r="H20" s="10"/>
      <c r="I20" s="33">
        <v>3459.5420707374901</v>
      </c>
      <c r="J20" s="32">
        <v>3493.1797352487274</v>
      </c>
      <c r="K20" s="203">
        <v>9.7231552105583319E-3</v>
      </c>
      <c r="L20" s="12"/>
      <c r="M20" s="215">
        <v>815.73135739510076</v>
      </c>
      <c r="N20" s="215">
        <v>879.82989147642184</v>
      </c>
      <c r="O20" s="215">
        <v>879.05529676177355</v>
      </c>
      <c r="P20" s="215">
        <v>884.92552510419398</v>
      </c>
      <c r="Q20" s="215">
        <v>3459.5420707374901</v>
      </c>
      <c r="R20" s="170"/>
      <c r="S20" s="215">
        <v>892.46214779976367</v>
      </c>
      <c r="T20" s="215">
        <v>833.21057057300629</v>
      </c>
      <c r="U20" s="215">
        <v>824.49371480157868</v>
      </c>
      <c r="V20" s="215">
        <v>943.01330207437877</v>
      </c>
      <c r="W20" s="215">
        <v>3493.1797352487274</v>
      </c>
    </row>
    <row r="21" spans="2:23">
      <c r="B21" s="207" t="s">
        <v>17</v>
      </c>
      <c r="C21" s="14">
        <v>282.61910339817263</v>
      </c>
      <c r="D21" s="14">
        <v>464.1780005669022</v>
      </c>
      <c r="E21" s="32">
        <v>279.4662279278607</v>
      </c>
      <c r="F21" s="145">
        <v>-1.115591774371294E-2</v>
      </c>
      <c r="G21" s="203">
        <v>-0.39793306105298476</v>
      </c>
      <c r="H21" s="10"/>
      <c r="I21" s="33">
        <v>1476.9439619055051</v>
      </c>
      <c r="J21" s="32">
        <v>1399.4426065203368</v>
      </c>
      <c r="K21" s="203">
        <v>-5.2474134011949003E-2</v>
      </c>
      <c r="L21" s="12"/>
      <c r="M21" s="14">
        <v>310.50195081718505</v>
      </c>
      <c r="N21" s="14">
        <v>413.44389801875855</v>
      </c>
      <c r="O21" s="14">
        <v>470.37900967138899</v>
      </c>
      <c r="P21" s="14">
        <v>282.61910339817263</v>
      </c>
      <c r="Q21" s="14">
        <v>1476.9439619055051</v>
      </c>
      <c r="R21" s="170"/>
      <c r="S21" s="14">
        <v>269.95182939127807</v>
      </c>
      <c r="T21" s="14">
        <v>385.84654863429574</v>
      </c>
      <c r="U21" s="14">
        <v>464.1780005669022</v>
      </c>
      <c r="V21" s="14">
        <v>279.4662279278607</v>
      </c>
      <c r="W21" s="14">
        <v>1399.4426065203368</v>
      </c>
    </row>
    <row r="22" spans="2:23">
      <c r="B22" s="207" t="s">
        <v>18</v>
      </c>
      <c r="C22" s="323">
        <v>1166.621733304733</v>
      </c>
      <c r="D22" s="217">
        <v>1173.8859197007707</v>
      </c>
      <c r="E22" s="32">
        <v>738.30751449309719</v>
      </c>
      <c r="F22" s="145">
        <v>-0.36714061343459981</v>
      </c>
      <c r="G22" s="203">
        <v>-0.37105684453452226</v>
      </c>
      <c r="H22" s="10"/>
      <c r="I22" s="315">
        <v>4703.0010202521908</v>
      </c>
      <c r="J22" s="32">
        <v>4013.0771655978042</v>
      </c>
      <c r="K22" s="203">
        <v>-0.14669864022640389</v>
      </c>
      <c r="L22" s="12"/>
      <c r="M22" s="323">
        <v>883.2587860430325</v>
      </c>
      <c r="N22" s="323">
        <v>1229.0626104169671</v>
      </c>
      <c r="O22" s="323">
        <v>1424.0552955274536</v>
      </c>
      <c r="P22" s="323">
        <v>1166.621733304733</v>
      </c>
      <c r="Q22" s="323">
        <v>4703.0010202521908</v>
      </c>
      <c r="R22" s="170"/>
      <c r="S22" s="14">
        <v>977.24397097075416</v>
      </c>
      <c r="T22" s="14">
        <v>1123.6397604331823</v>
      </c>
      <c r="U22" s="14">
        <v>1173.8859197007707</v>
      </c>
      <c r="V22" s="14">
        <v>738.30751449309719</v>
      </c>
      <c r="W22" s="14">
        <v>4013.0771655978042</v>
      </c>
    </row>
    <row r="23" spans="2:23">
      <c r="B23" s="182" t="s">
        <v>19</v>
      </c>
      <c r="C23" s="325">
        <v>4107.8126356982048</v>
      </c>
      <c r="D23" s="325">
        <v>4025.4219631382693</v>
      </c>
      <c r="E23" s="183">
        <v>3632.39173597221</v>
      </c>
      <c r="F23" s="184">
        <v>-0.11573578005832963</v>
      </c>
      <c r="G23" s="185">
        <v>-9.76370255752389E-2</v>
      </c>
      <c r="H23" s="18"/>
      <c r="I23" s="212">
        <v>16419.75137631092</v>
      </c>
      <c r="J23" s="183">
        <v>15398.623323053616</v>
      </c>
      <c r="K23" s="36">
        <v>-6.2189008216683717E-2</v>
      </c>
      <c r="L23" s="12"/>
      <c r="M23" s="325">
        <v>3291.5708707535855</v>
      </c>
      <c r="N23" s="325">
        <v>4293.2642844755846</v>
      </c>
      <c r="O23" s="325">
        <v>4727.1009904235416</v>
      </c>
      <c r="P23" s="325">
        <v>4107.8126356982048</v>
      </c>
      <c r="Q23" s="325">
        <v>16419.75137631092</v>
      </c>
      <c r="R23" s="170"/>
      <c r="S23" s="325">
        <v>3759.2296498975638</v>
      </c>
      <c r="T23" s="325">
        <v>3981.5799740455718</v>
      </c>
      <c r="U23" s="325">
        <v>4025.4219631382693</v>
      </c>
      <c r="V23" s="325">
        <v>3632.39173597221</v>
      </c>
      <c r="W23" s="325">
        <v>15398.623323053616</v>
      </c>
    </row>
    <row r="24" spans="2:23">
      <c r="B24" s="204" t="s">
        <v>20</v>
      </c>
      <c r="C24" s="221">
        <v>160.28645747104304</v>
      </c>
      <c r="D24" s="221">
        <v>126.91232989</v>
      </c>
      <c r="E24" s="31">
        <v>151.70875171</v>
      </c>
      <c r="F24" s="205">
        <v>-5.351485020244251E-2</v>
      </c>
      <c r="G24" s="206">
        <v>0.19538229139353169</v>
      </c>
      <c r="H24" s="21"/>
      <c r="I24" s="30">
        <v>509.62340213104306</v>
      </c>
      <c r="J24" s="31">
        <v>547.08020122000005</v>
      </c>
      <c r="K24" s="206">
        <v>7.3498977739890892E-2</v>
      </c>
      <c r="L24" s="12"/>
      <c r="M24" s="221">
        <v>86.255761750000005</v>
      </c>
      <c r="N24" s="221">
        <v>128.15137737000001</v>
      </c>
      <c r="O24" s="221">
        <v>134.92980554000002</v>
      </c>
      <c r="P24" s="221">
        <v>160.28645747104304</v>
      </c>
      <c r="Q24" s="221">
        <v>509.62340213104306</v>
      </c>
      <c r="R24" s="170"/>
      <c r="S24" s="221">
        <v>161.62124500000002</v>
      </c>
      <c r="T24" s="221">
        <v>106.83787462000001</v>
      </c>
      <c r="U24" s="221">
        <v>126.91232989</v>
      </c>
      <c r="V24" s="221">
        <v>151.70875171</v>
      </c>
      <c r="W24" s="221">
        <v>547.08020122000005</v>
      </c>
    </row>
    <row r="25" spans="2:23">
      <c r="B25" s="207" t="s">
        <v>21</v>
      </c>
      <c r="C25" s="326">
        <v>52.215660159999999</v>
      </c>
      <c r="D25" s="326">
        <v>26.0670219</v>
      </c>
      <c r="E25" s="32">
        <v>0</v>
      </c>
      <c r="F25" s="145" t="s">
        <v>236</v>
      </c>
      <c r="G25" s="203" t="s">
        <v>236</v>
      </c>
      <c r="H25" s="21"/>
      <c r="I25" s="33">
        <v>684.12184864999995</v>
      </c>
      <c r="J25" s="32">
        <v>77.05847811999999</v>
      </c>
      <c r="K25" s="203">
        <v>-0.88736147183127978</v>
      </c>
      <c r="L25" s="12"/>
      <c r="M25" s="326">
        <v>113.14848873</v>
      </c>
      <c r="N25" s="326">
        <v>301.74812658999997</v>
      </c>
      <c r="O25" s="326">
        <v>217.00957317000001</v>
      </c>
      <c r="P25" s="326">
        <v>52.215660159999999</v>
      </c>
      <c r="Q25" s="326">
        <v>684.12184864999995</v>
      </c>
      <c r="R25" s="170"/>
      <c r="S25" s="326">
        <v>4.8712798500000005</v>
      </c>
      <c r="T25" s="326">
        <v>46.120176369999996</v>
      </c>
      <c r="U25" s="326">
        <v>26.0670219</v>
      </c>
      <c r="V25" s="326">
        <v>0</v>
      </c>
      <c r="W25" s="326">
        <v>77.05847811999999</v>
      </c>
    </row>
    <row r="26" spans="2:23">
      <c r="B26" s="207" t="s">
        <v>22</v>
      </c>
      <c r="C26" s="326">
        <v>20.507968660000003</v>
      </c>
      <c r="D26" s="326">
        <v>152.18049866999999</v>
      </c>
      <c r="E26" s="32">
        <v>151.4223523</v>
      </c>
      <c r="F26" s="145">
        <v>6.3835860981855026</v>
      </c>
      <c r="G26" s="203">
        <v>-4.9818891160556822E-3</v>
      </c>
      <c r="H26" s="18"/>
      <c r="I26" s="33">
        <v>25.659878850000002</v>
      </c>
      <c r="J26" s="32">
        <v>361.62889736199998</v>
      </c>
      <c r="K26" s="203">
        <v>13.093164643370869</v>
      </c>
      <c r="L26" s="12"/>
      <c r="M26" s="326">
        <v>5.1519101899999988</v>
      </c>
      <c r="N26" s="326">
        <v>0</v>
      </c>
      <c r="O26" s="326">
        <v>0</v>
      </c>
      <c r="P26" s="326">
        <v>20.507968660000003</v>
      </c>
      <c r="Q26" s="326">
        <v>25.659878850000002</v>
      </c>
      <c r="R26" s="170"/>
      <c r="S26" s="326">
        <v>12.149171130000001</v>
      </c>
      <c r="T26" s="326">
        <v>45.876875261999999</v>
      </c>
      <c r="U26" s="326">
        <v>152.18049866999999</v>
      </c>
      <c r="V26" s="326">
        <v>151.4223523</v>
      </c>
      <c r="W26" s="326">
        <v>361.62889736199998</v>
      </c>
    </row>
    <row r="27" spans="2:23">
      <c r="B27" s="207" t="s">
        <v>23</v>
      </c>
      <c r="C27" s="222">
        <v>304.17727801074949</v>
      </c>
      <c r="D27" s="222">
        <v>173.41465701405698</v>
      </c>
      <c r="E27" s="32">
        <v>258.47984012403316</v>
      </c>
      <c r="F27" s="145">
        <v>-0.15023291083925538</v>
      </c>
      <c r="G27" s="203">
        <v>0.49053052708849632</v>
      </c>
      <c r="H27" s="21"/>
      <c r="I27" s="315">
        <v>1117.8434940580353</v>
      </c>
      <c r="J27" s="32">
        <v>926.60683309920819</v>
      </c>
      <c r="K27" s="219">
        <v>-0.17107641809909624</v>
      </c>
      <c r="L27" s="12"/>
      <c r="M27" s="222">
        <v>263.87296857641479</v>
      </c>
      <c r="N27" s="222">
        <v>271.83621156441359</v>
      </c>
      <c r="O27" s="222">
        <v>277.95963086645736</v>
      </c>
      <c r="P27" s="222">
        <v>304.17727801074949</v>
      </c>
      <c r="Q27" s="222">
        <v>1117.8434940580353</v>
      </c>
      <c r="R27" s="170"/>
      <c r="S27" s="326">
        <v>300.12992110991792</v>
      </c>
      <c r="T27" s="326">
        <v>194.58241485120013</v>
      </c>
      <c r="U27" s="326">
        <v>173.41465701405698</v>
      </c>
      <c r="V27" s="326">
        <v>258.47984012403316</v>
      </c>
      <c r="W27" s="326">
        <v>926.60683309920819</v>
      </c>
    </row>
    <row r="28" spans="2:23">
      <c r="B28" s="182" t="s">
        <v>24</v>
      </c>
      <c r="C28" s="325">
        <v>537.18736430179251</v>
      </c>
      <c r="D28" s="325">
        <v>478.57450747405699</v>
      </c>
      <c r="E28" s="35">
        <v>561.61094413403316</v>
      </c>
      <c r="F28" s="189">
        <v>4.5465663296055281E-2</v>
      </c>
      <c r="G28" s="190">
        <v>0.17350785585769524</v>
      </c>
      <c r="H28" s="21"/>
      <c r="I28" s="212">
        <v>2337.2486236890782</v>
      </c>
      <c r="J28" s="35">
        <v>1912.3744098012082</v>
      </c>
      <c r="K28" s="39">
        <v>-0.1817839187417104</v>
      </c>
      <c r="M28" s="325">
        <v>468.42912924641479</v>
      </c>
      <c r="N28" s="325">
        <v>701.73571552441354</v>
      </c>
      <c r="O28" s="325">
        <v>629.89900957645739</v>
      </c>
      <c r="P28" s="325">
        <v>537.18736430179251</v>
      </c>
      <c r="Q28" s="325">
        <v>2337.2486236890782</v>
      </c>
      <c r="R28" s="170"/>
      <c r="S28" s="325">
        <v>478.77161708991798</v>
      </c>
      <c r="T28" s="325">
        <v>393.4173411032001</v>
      </c>
      <c r="U28" s="325">
        <v>478.57450747405699</v>
      </c>
      <c r="V28" s="325">
        <v>561.61094413403316</v>
      </c>
      <c r="W28" s="325">
        <v>1912.3744098012082</v>
      </c>
    </row>
    <row r="29" spans="2:23">
      <c r="B29" s="34" t="s">
        <v>25</v>
      </c>
      <c r="C29" s="35">
        <v>4645</v>
      </c>
      <c r="D29" s="35">
        <v>4504</v>
      </c>
      <c r="E29" s="35">
        <v>4194</v>
      </c>
      <c r="F29" s="188">
        <v>-9.7093649085037703E-2</v>
      </c>
      <c r="G29" s="39">
        <v>-6.8827708703374735E-2</v>
      </c>
      <c r="H29" s="21"/>
      <c r="I29" s="37">
        <v>18757</v>
      </c>
      <c r="J29" s="35">
        <v>17311</v>
      </c>
      <c r="K29" s="39">
        <v>-7.7091219278136114E-2</v>
      </c>
      <c r="M29" s="35">
        <v>3760</v>
      </c>
      <c r="N29" s="35">
        <v>4995</v>
      </c>
      <c r="O29" s="35">
        <v>5357</v>
      </c>
      <c r="P29" s="35">
        <v>4645</v>
      </c>
      <c r="Q29" s="35">
        <v>18757</v>
      </c>
      <c r="R29" s="170"/>
      <c r="S29" s="35">
        <v>4238</v>
      </c>
      <c r="T29" s="35">
        <v>4375</v>
      </c>
      <c r="U29" s="35">
        <v>4504</v>
      </c>
      <c r="V29" s="35">
        <v>4194</v>
      </c>
      <c r="W29" s="35">
        <v>17311</v>
      </c>
    </row>
    <row r="30" spans="2:23">
      <c r="J30" s="78"/>
      <c r="R30" s="170"/>
    </row>
    <row r="31" spans="2:23">
      <c r="B31" s="3" t="s">
        <v>37</v>
      </c>
      <c r="C31" s="713" t="s">
        <v>233</v>
      </c>
      <c r="D31" s="713" t="s">
        <v>254</v>
      </c>
      <c r="E31" s="713" t="s">
        <v>255</v>
      </c>
      <c r="F31" s="715" t="s">
        <v>2</v>
      </c>
      <c r="G31" s="715" t="s">
        <v>1</v>
      </c>
      <c r="H31" s="4"/>
      <c r="I31" s="721">
        <v>2022</v>
      </c>
      <c r="J31" s="725">
        <v>2023</v>
      </c>
      <c r="K31" s="715" t="s">
        <v>2</v>
      </c>
      <c r="M31" s="707" t="s">
        <v>54</v>
      </c>
      <c r="N31" s="707" t="s">
        <v>227</v>
      </c>
      <c r="O31" s="707" t="s">
        <v>232</v>
      </c>
      <c r="P31" s="707" t="s">
        <v>233</v>
      </c>
      <c r="Q31" s="709">
        <v>2022</v>
      </c>
      <c r="R31" s="170"/>
      <c r="S31" s="707" t="s">
        <v>242</v>
      </c>
      <c r="T31" s="707" t="s">
        <v>253</v>
      </c>
      <c r="U31" s="707" t="s">
        <v>254</v>
      </c>
      <c r="V31" s="707" t="s">
        <v>255</v>
      </c>
      <c r="W31" s="709">
        <v>2023</v>
      </c>
    </row>
    <row r="32" spans="2:23">
      <c r="B32" s="5" t="s">
        <v>3</v>
      </c>
      <c r="C32" s="724"/>
      <c r="D32" s="724"/>
      <c r="E32" s="724"/>
      <c r="F32" s="723"/>
      <c r="G32" s="723"/>
      <c r="H32" s="4"/>
      <c r="I32" s="722"/>
      <c r="J32" s="726"/>
      <c r="K32" s="716"/>
      <c r="M32" s="708"/>
      <c r="N32" s="708"/>
      <c r="O32" s="708"/>
      <c r="P32" s="708"/>
      <c r="Q32" s="708"/>
      <c r="R32" s="170"/>
      <c r="S32" s="708"/>
      <c r="T32" s="708"/>
      <c r="U32" s="708"/>
      <c r="V32" s="708"/>
      <c r="W32" s="708"/>
    </row>
    <row r="33" spans="1:23" ht="6" customHeight="1">
      <c r="B33" s="240"/>
      <c r="C33" s="238"/>
      <c r="D33" s="238"/>
      <c r="E33" s="238"/>
      <c r="F33" s="205"/>
      <c r="G33" s="206"/>
      <c r="H33" s="43"/>
      <c r="I33" s="250"/>
      <c r="J33" s="208"/>
      <c r="K33" s="203"/>
      <c r="M33" s="238"/>
      <c r="N33" s="238"/>
      <c r="O33" s="238"/>
      <c r="P33" s="238"/>
      <c r="Q33" s="238"/>
      <c r="R33" s="170"/>
      <c r="S33" s="238"/>
      <c r="T33" s="238"/>
      <c r="U33" s="238"/>
      <c r="V33" s="238"/>
      <c r="W33" s="238"/>
    </row>
    <row r="34" spans="1:23">
      <c r="B34" s="34" t="s">
        <v>267</v>
      </c>
      <c r="C34" s="40">
        <v>442</v>
      </c>
      <c r="D34" s="40">
        <v>-387</v>
      </c>
      <c r="E34" s="40">
        <v>-1417</v>
      </c>
      <c r="F34" s="188" t="s">
        <v>236</v>
      </c>
      <c r="G34" s="39">
        <v>2.6614987080103361</v>
      </c>
      <c r="H34" s="43"/>
      <c r="I34" s="41">
        <v>2482</v>
      </c>
      <c r="J34" s="40">
        <v>-1248</v>
      </c>
      <c r="K34" s="39" t="s">
        <v>236</v>
      </c>
      <c r="M34" s="40">
        <v>404</v>
      </c>
      <c r="N34" s="40">
        <v>885</v>
      </c>
      <c r="O34" s="40">
        <v>751</v>
      </c>
      <c r="P34" s="40">
        <v>442</v>
      </c>
      <c r="Q34" s="40">
        <v>2482</v>
      </c>
      <c r="R34" s="170"/>
      <c r="S34" s="40">
        <v>335</v>
      </c>
      <c r="T34" s="40">
        <v>221</v>
      </c>
      <c r="U34" s="40">
        <v>-387</v>
      </c>
      <c r="V34" s="40">
        <v>-1417</v>
      </c>
      <c r="W34" s="40">
        <v>-1248</v>
      </c>
    </row>
    <row r="35" spans="1:23" ht="15" customHeight="1">
      <c r="B35" s="204" t="s">
        <v>259</v>
      </c>
      <c r="C35" s="214">
        <v>58</v>
      </c>
      <c r="D35" s="214">
        <v>44</v>
      </c>
      <c r="E35" s="8">
        <v>-133</v>
      </c>
      <c r="F35" s="205" t="s">
        <v>236</v>
      </c>
      <c r="G35" s="206" t="s">
        <v>236</v>
      </c>
      <c r="H35" s="43"/>
      <c r="I35" s="224">
        <v>446</v>
      </c>
      <c r="J35" s="15">
        <v>94</v>
      </c>
      <c r="K35" s="203">
        <v>-0.78923766816143504</v>
      </c>
      <c r="M35" s="215">
        <v>115</v>
      </c>
      <c r="N35" s="215">
        <v>132</v>
      </c>
      <c r="O35" s="215">
        <v>141</v>
      </c>
      <c r="P35" s="215">
        <v>58</v>
      </c>
      <c r="Q35" s="215">
        <v>446</v>
      </c>
      <c r="R35" s="170"/>
      <c r="S35" s="215">
        <v>89</v>
      </c>
      <c r="T35" s="215">
        <v>94</v>
      </c>
      <c r="U35" s="215">
        <v>44</v>
      </c>
      <c r="V35" s="215">
        <v>-133</v>
      </c>
      <c r="W35" s="215">
        <v>94</v>
      </c>
    </row>
    <row r="36" spans="1:23">
      <c r="B36" s="220" t="s">
        <v>38</v>
      </c>
      <c r="C36" s="217">
        <v>120</v>
      </c>
      <c r="D36" s="217">
        <v>206</v>
      </c>
      <c r="E36" s="25">
        <v>549</v>
      </c>
      <c r="F36" s="218">
        <v>3.5750000000000002</v>
      </c>
      <c r="G36" s="219">
        <v>1.6650485436893203</v>
      </c>
      <c r="H36" s="43"/>
      <c r="I36" s="224">
        <v>128</v>
      </c>
      <c r="J36" s="15">
        <v>897</v>
      </c>
      <c r="K36" s="203">
        <v>6.0078125</v>
      </c>
      <c r="M36" s="217">
        <v>-55</v>
      </c>
      <c r="N36" s="217">
        <v>-22</v>
      </c>
      <c r="O36" s="217">
        <v>85</v>
      </c>
      <c r="P36" s="217">
        <v>120</v>
      </c>
      <c r="Q36" s="217">
        <v>128</v>
      </c>
      <c r="R36" s="170"/>
      <c r="S36" s="217">
        <v>2</v>
      </c>
      <c r="T36" s="217">
        <v>140</v>
      </c>
      <c r="U36" s="217">
        <v>206</v>
      </c>
      <c r="V36" s="217">
        <v>549</v>
      </c>
      <c r="W36" s="217">
        <v>897</v>
      </c>
    </row>
    <row r="37" spans="1:23">
      <c r="B37" s="34" t="s">
        <v>269</v>
      </c>
      <c r="C37" s="40">
        <v>620</v>
      </c>
      <c r="D37" s="40">
        <v>-137</v>
      </c>
      <c r="E37" s="40">
        <v>-1001</v>
      </c>
      <c r="F37" s="188" t="s">
        <v>236</v>
      </c>
      <c r="G37" s="39">
        <v>6.3065693430656937</v>
      </c>
      <c r="H37" s="43"/>
      <c r="I37" s="41">
        <v>3056</v>
      </c>
      <c r="J37" s="40">
        <v>-257</v>
      </c>
      <c r="K37" s="39" t="s">
        <v>236</v>
      </c>
      <c r="M37" s="40">
        <v>464</v>
      </c>
      <c r="N37" s="40">
        <v>995</v>
      </c>
      <c r="O37" s="40">
        <v>977</v>
      </c>
      <c r="P37" s="40">
        <v>620</v>
      </c>
      <c r="Q37" s="40">
        <v>3056</v>
      </c>
      <c r="R37" s="170"/>
      <c r="S37" s="40">
        <v>426</v>
      </c>
      <c r="T37" s="40">
        <v>455</v>
      </c>
      <c r="U37" s="40">
        <v>-137</v>
      </c>
      <c r="V37" s="40">
        <v>-1001</v>
      </c>
      <c r="W37" s="40">
        <v>-257</v>
      </c>
    </row>
    <row r="38" spans="1:23">
      <c r="B38" s="251" t="s">
        <v>39</v>
      </c>
      <c r="C38" s="252">
        <v>-156</v>
      </c>
      <c r="D38" s="252">
        <v>0</v>
      </c>
      <c r="E38" s="84">
        <v>-860</v>
      </c>
      <c r="F38" s="253">
        <v>4.5128205128205128</v>
      </c>
      <c r="G38" s="241" t="s">
        <v>236</v>
      </c>
      <c r="H38" s="43"/>
      <c r="I38" s="224">
        <v>-822</v>
      </c>
      <c r="J38" s="15">
        <v>-1020</v>
      </c>
      <c r="K38" s="203">
        <v>0.24087591240875916</v>
      </c>
      <c r="M38" s="215">
        <v>-197</v>
      </c>
      <c r="N38" s="215">
        <v>-185</v>
      </c>
      <c r="O38" s="215">
        <v>-284</v>
      </c>
      <c r="P38" s="215">
        <v>-156</v>
      </c>
      <c r="Q38" s="215">
        <v>-822</v>
      </c>
      <c r="R38" s="170"/>
      <c r="S38" s="215">
        <v>-85</v>
      </c>
      <c r="T38" s="215">
        <v>-75</v>
      </c>
      <c r="U38" s="215">
        <v>0</v>
      </c>
      <c r="V38" s="215">
        <v>-860</v>
      </c>
      <c r="W38" s="215">
        <v>-1020</v>
      </c>
    </row>
    <row r="39" spans="1:23">
      <c r="B39" s="34" t="s">
        <v>268</v>
      </c>
      <c r="C39" s="40">
        <v>464</v>
      </c>
      <c r="D39" s="40">
        <v>-137</v>
      </c>
      <c r="E39" s="40">
        <v>-1861</v>
      </c>
      <c r="F39" s="188" t="s">
        <v>236</v>
      </c>
      <c r="G39" s="39">
        <v>12.583941605839415</v>
      </c>
      <c r="H39" s="43"/>
      <c r="I39" s="41">
        <v>2234</v>
      </c>
      <c r="J39" s="40">
        <v>-1277</v>
      </c>
      <c r="K39" s="39" t="s">
        <v>236</v>
      </c>
      <c r="M39" s="40">
        <v>267</v>
      </c>
      <c r="N39" s="40">
        <v>810</v>
      </c>
      <c r="O39" s="40">
        <v>693</v>
      </c>
      <c r="P39" s="40">
        <v>464</v>
      </c>
      <c r="Q39" s="40">
        <v>2234</v>
      </c>
      <c r="R39" s="170"/>
      <c r="S39" s="40">
        <v>341</v>
      </c>
      <c r="T39" s="40">
        <v>380</v>
      </c>
      <c r="U39" s="40">
        <v>-137</v>
      </c>
      <c r="V39" s="40">
        <v>-1861</v>
      </c>
      <c r="W39" s="40">
        <v>-1277</v>
      </c>
    </row>
    <row r="40" spans="1:23">
      <c r="B40" s="180" t="s">
        <v>40</v>
      </c>
      <c r="C40" s="191">
        <v>480.25</v>
      </c>
      <c r="D40" s="191">
        <v>191.90000000000003</v>
      </c>
      <c r="E40" s="191">
        <v>-702.7</v>
      </c>
      <c r="F40" s="192" t="s">
        <v>236</v>
      </c>
      <c r="G40" s="186" t="s">
        <v>236</v>
      </c>
      <c r="H40" s="43"/>
      <c r="I40" s="41">
        <v>2313.9499999999998</v>
      </c>
      <c r="J40" s="40">
        <v>210.20000000000005</v>
      </c>
      <c r="K40" s="39">
        <v>-0.90915966204974175</v>
      </c>
      <c r="M40" s="191">
        <v>267</v>
      </c>
      <c r="N40" s="191">
        <v>810</v>
      </c>
      <c r="O40" s="191">
        <v>756.7</v>
      </c>
      <c r="P40" s="191">
        <v>480.25</v>
      </c>
      <c r="Q40" s="191">
        <v>2313.9499999999998</v>
      </c>
      <c r="R40" s="170"/>
      <c r="S40" s="191">
        <v>341</v>
      </c>
      <c r="T40" s="191">
        <v>380</v>
      </c>
      <c r="U40" s="191">
        <v>191.90000000000003</v>
      </c>
      <c r="V40" s="191">
        <v>-702.7</v>
      </c>
      <c r="W40" s="191">
        <v>210.20000000000005</v>
      </c>
    </row>
    <row r="41" spans="1:23">
      <c r="A41" s="170"/>
      <c r="C41" s="20"/>
      <c r="E41" s="324"/>
      <c r="F41" s="170"/>
      <c r="G41" s="170"/>
      <c r="M41" s="20"/>
      <c r="N41" s="20"/>
      <c r="O41" s="20"/>
      <c r="P41" s="20"/>
      <c r="Q41" s="20"/>
      <c r="R41" s="170"/>
      <c r="S41" s="20"/>
      <c r="T41" s="20"/>
      <c r="U41" s="20"/>
      <c r="V41" s="20"/>
      <c r="W41" s="20"/>
    </row>
    <row r="42" spans="1:23">
      <c r="B42" s="3" t="s">
        <v>41</v>
      </c>
      <c r="C42" s="712" t="s">
        <v>233</v>
      </c>
      <c r="D42" s="712" t="s">
        <v>254</v>
      </c>
      <c r="E42" s="712" t="s">
        <v>255</v>
      </c>
      <c r="F42" s="715" t="s">
        <v>2</v>
      </c>
      <c r="G42" s="715" t="s">
        <v>1</v>
      </c>
      <c r="H42" s="4"/>
      <c r="I42" s="721">
        <v>2022</v>
      </c>
      <c r="J42" s="725">
        <v>2023</v>
      </c>
      <c r="K42" s="715" t="s">
        <v>2</v>
      </c>
      <c r="M42" s="712" t="s">
        <v>54</v>
      </c>
      <c r="N42" s="712" t="s">
        <v>227</v>
      </c>
      <c r="O42" s="712" t="s">
        <v>232</v>
      </c>
      <c r="P42" s="712" t="s">
        <v>233</v>
      </c>
      <c r="Q42" s="705">
        <v>2022</v>
      </c>
      <c r="R42" s="170"/>
      <c r="S42" s="712" t="s">
        <v>242</v>
      </c>
      <c r="T42" s="712" t="s">
        <v>253</v>
      </c>
      <c r="U42" s="712" t="s">
        <v>254</v>
      </c>
      <c r="V42" s="712" t="s">
        <v>255</v>
      </c>
      <c r="W42" s="705">
        <v>2023</v>
      </c>
    </row>
    <row r="43" spans="1:23">
      <c r="B43" s="5" t="s">
        <v>3</v>
      </c>
      <c r="C43" s="706"/>
      <c r="D43" s="706"/>
      <c r="E43" s="706"/>
      <c r="F43" s="723"/>
      <c r="G43" s="723"/>
      <c r="H43" s="4"/>
      <c r="I43" s="722"/>
      <c r="J43" s="726"/>
      <c r="K43" s="716"/>
      <c r="M43" s="706"/>
      <c r="N43" s="706"/>
      <c r="O43" s="706"/>
      <c r="P43" s="706"/>
      <c r="Q43" s="706"/>
      <c r="R43" s="170"/>
      <c r="S43" s="706"/>
      <c r="T43" s="706"/>
      <c r="U43" s="706"/>
      <c r="V43" s="706"/>
      <c r="W43" s="706"/>
    </row>
    <row r="44" spans="1:23">
      <c r="B44" s="404" t="s">
        <v>268</v>
      </c>
      <c r="C44" s="405">
        <v>464</v>
      </c>
      <c r="D44" s="405">
        <v>-137</v>
      </c>
      <c r="E44" s="406">
        <v>-1861</v>
      </c>
      <c r="F44" s="385" t="s">
        <v>236</v>
      </c>
      <c r="G44" s="386">
        <v>12.583941605839415</v>
      </c>
      <c r="H44" s="88"/>
      <c r="I44" s="85">
        <v>2234</v>
      </c>
      <c r="J44" s="406">
        <v>-1277</v>
      </c>
      <c r="K44" s="386" t="s">
        <v>236</v>
      </c>
      <c r="M44" s="214">
        <v>267</v>
      </c>
      <c r="N44" s="214">
        <v>810</v>
      </c>
      <c r="O44" s="214">
        <v>693</v>
      </c>
      <c r="P44" s="214">
        <v>464</v>
      </c>
      <c r="Q44" s="214">
        <v>2234</v>
      </c>
      <c r="R44" s="170"/>
      <c r="S44" s="405">
        <v>341</v>
      </c>
      <c r="T44" s="405">
        <v>380</v>
      </c>
      <c r="U44" s="405">
        <v>-137</v>
      </c>
      <c r="V44" s="405">
        <v>-1861</v>
      </c>
      <c r="W44" s="405">
        <v>-1277</v>
      </c>
    </row>
    <row r="45" spans="1:23">
      <c r="B45" s="274" t="s">
        <v>38</v>
      </c>
      <c r="C45" s="275">
        <v>-120</v>
      </c>
      <c r="D45" s="275">
        <v>-206</v>
      </c>
      <c r="E45" s="84">
        <v>-549</v>
      </c>
      <c r="F45" s="242">
        <v>3.5750000000000002</v>
      </c>
      <c r="G45" s="243">
        <v>1.6650485436893203</v>
      </c>
      <c r="H45" s="88"/>
      <c r="I45" s="85">
        <v>-128</v>
      </c>
      <c r="J45" s="84">
        <v>-897</v>
      </c>
      <c r="K45" s="243">
        <v>6.0078125</v>
      </c>
      <c r="M45" s="215">
        <v>55</v>
      </c>
      <c r="N45" s="215">
        <v>22</v>
      </c>
      <c r="O45" s="215">
        <v>-85</v>
      </c>
      <c r="P45" s="215">
        <v>-120</v>
      </c>
      <c r="Q45" s="215">
        <v>-128</v>
      </c>
      <c r="R45" s="170"/>
      <c r="S45" s="275">
        <v>-2</v>
      </c>
      <c r="T45" s="275">
        <v>-140</v>
      </c>
      <c r="U45" s="275">
        <v>-206</v>
      </c>
      <c r="V45" s="275">
        <v>-549</v>
      </c>
      <c r="W45" s="275">
        <v>-897</v>
      </c>
    </row>
    <row r="46" spans="1:23">
      <c r="B46" s="274" t="s">
        <v>259</v>
      </c>
      <c r="C46" s="275">
        <v>-58</v>
      </c>
      <c r="D46" s="275">
        <v>-44</v>
      </c>
      <c r="E46" s="84">
        <v>133</v>
      </c>
      <c r="F46" s="242" t="s">
        <v>236</v>
      </c>
      <c r="G46" s="243" t="s">
        <v>236</v>
      </c>
      <c r="H46" s="88"/>
      <c r="I46" s="85">
        <v>-446</v>
      </c>
      <c r="J46" s="84">
        <v>-94</v>
      </c>
      <c r="K46" s="243">
        <v>-0.78923766816143504</v>
      </c>
      <c r="M46" s="215">
        <v>-115</v>
      </c>
      <c r="N46" s="215">
        <v>-132</v>
      </c>
      <c r="O46" s="215">
        <v>-141</v>
      </c>
      <c r="P46" s="215">
        <v>-58</v>
      </c>
      <c r="Q46" s="215">
        <v>-446</v>
      </c>
      <c r="R46" s="170"/>
      <c r="S46" s="215">
        <v>-89</v>
      </c>
      <c r="T46" s="215">
        <v>-94</v>
      </c>
      <c r="U46" s="215">
        <v>-44</v>
      </c>
      <c r="V46" s="215">
        <v>133</v>
      </c>
      <c r="W46" s="215">
        <v>-94</v>
      </c>
    </row>
    <row r="47" spans="1:23">
      <c r="B47" s="274" t="s">
        <v>39</v>
      </c>
      <c r="C47" s="275">
        <v>156</v>
      </c>
      <c r="D47" s="275">
        <v>0</v>
      </c>
      <c r="E47" s="84">
        <v>860</v>
      </c>
      <c r="F47" s="242">
        <v>4.5128205128205128</v>
      </c>
      <c r="G47" s="243" t="s">
        <v>236</v>
      </c>
      <c r="H47" s="88"/>
      <c r="I47" s="85">
        <v>822</v>
      </c>
      <c r="J47" s="84">
        <v>1020</v>
      </c>
      <c r="K47" s="243">
        <v>0.24087591240875916</v>
      </c>
      <c r="M47" s="215">
        <v>197</v>
      </c>
      <c r="N47" s="215">
        <v>185</v>
      </c>
      <c r="O47" s="215">
        <v>284</v>
      </c>
      <c r="P47" s="215">
        <v>156</v>
      </c>
      <c r="Q47" s="215">
        <v>822</v>
      </c>
      <c r="R47" s="170"/>
      <c r="S47" s="275">
        <v>85</v>
      </c>
      <c r="T47" s="275">
        <v>75</v>
      </c>
      <c r="U47" s="275">
        <v>0</v>
      </c>
      <c r="V47" s="275">
        <v>860</v>
      </c>
      <c r="W47" s="275">
        <v>1020</v>
      </c>
    </row>
    <row r="48" spans="1:23">
      <c r="B48" s="274" t="s">
        <v>42</v>
      </c>
      <c r="C48" s="275">
        <v>12</v>
      </c>
      <c r="D48" s="275">
        <v>9</v>
      </c>
      <c r="E48" s="84">
        <v>6</v>
      </c>
      <c r="F48" s="242">
        <v>-0.5</v>
      </c>
      <c r="G48" s="243">
        <v>-0.33333333333333337</v>
      </c>
      <c r="H48" s="88"/>
      <c r="I48" s="85">
        <v>26</v>
      </c>
      <c r="J48" s="84">
        <v>21</v>
      </c>
      <c r="K48" s="243">
        <v>-0.19230769230769229</v>
      </c>
      <c r="M48" s="215">
        <v>5</v>
      </c>
      <c r="N48" s="215">
        <v>2</v>
      </c>
      <c r="O48" s="215">
        <v>7</v>
      </c>
      <c r="P48" s="215">
        <v>12</v>
      </c>
      <c r="Q48" s="215">
        <v>26</v>
      </c>
      <c r="R48" s="170"/>
      <c r="S48" s="275">
        <v>6</v>
      </c>
      <c r="T48" s="275">
        <v>0</v>
      </c>
      <c r="U48" s="275">
        <v>9</v>
      </c>
      <c r="V48" s="275">
        <v>6</v>
      </c>
      <c r="W48" s="275">
        <v>21</v>
      </c>
    </row>
    <row r="49" spans="2:23">
      <c r="B49" s="274" t="s">
        <v>43</v>
      </c>
      <c r="C49" s="275">
        <v>744</v>
      </c>
      <c r="D49" s="275">
        <v>864</v>
      </c>
      <c r="E49" s="84">
        <v>780</v>
      </c>
      <c r="F49" s="242">
        <v>4.8387096774193505E-2</v>
      </c>
      <c r="G49" s="243">
        <v>-9.722222222222221E-2</v>
      </c>
      <c r="H49" s="88"/>
      <c r="I49" s="85">
        <v>2808</v>
      </c>
      <c r="J49" s="84">
        <v>3273</v>
      </c>
      <c r="K49" s="243">
        <v>0.16559829059829068</v>
      </c>
      <c r="M49" s="215">
        <v>651</v>
      </c>
      <c r="N49" s="215">
        <v>689</v>
      </c>
      <c r="O49" s="215">
        <v>724</v>
      </c>
      <c r="P49" s="215">
        <v>744</v>
      </c>
      <c r="Q49" s="215">
        <v>2808</v>
      </c>
      <c r="R49" s="170"/>
      <c r="S49" s="275">
        <v>775</v>
      </c>
      <c r="T49" s="275">
        <v>854</v>
      </c>
      <c r="U49" s="275">
        <v>864</v>
      </c>
      <c r="V49" s="275">
        <v>780</v>
      </c>
      <c r="W49" s="275">
        <v>3273</v>
      </c>
    </row>
    <row r="50" spans="2:23">
      <c r="B50" s="407" t="s">
        <v>36</v>
      </c>
      <c r="C50" s="275">
        <v>25</v>
      </c>
      <c r="D50" s="275">
        <v>506</v>
      </c>
      <c r="E50" s="402">
        <v>1782</v>
      </c>
      <c r="F50" s="245">
        <v>70.28</v>
      </c>
      <c r="G50" s="246">
        <v>2.5217391304347827</v>
      </c>
      <c r="H50" s="88"/>
      <c r="I50" s="85">
        <v>123</v>
      </c>
      <c r="J50" s="402">
        <v>2288</v>
      </c>
      <c r="K50" s="243">
        <v>17.601626016260163</v>
      </c>
      <c r="M50" s="215">
        <v>0</v>
      </c>
      <c r="N50" s="215">
        <v>0</v>
      </c>
      <c r="O50" s="215">
        <v>98</v>
      </c>
      <c r="P50" s="215">
        <v>25</v>
      </c>
      <c r="Q50" s="215">
        <v>123</v>
      </c>
      <c r="R50" s="170"/>
      <c r="S50" s="275">
        <v>0</v>
      </c>
      <c r="T50" s="275">
        <v>0</v>
      </c>
      <c r="U50" s="275">
        <v>506</v>
      </c>
      <c r="V50" s="275">
        <v>1782</v>
      </c>
      <c r="W50" s="275">
        <v>2288</v>
      </c>
    </row>
    <row r="51" spans="2:23">
      <c r="B51" s="436" t="s">
        <v>44</v>
      </c>
      <c r="C51" s="408">
        <v>1223</v>
      </c>
      <c r="D51" s="408">
        <v>992</v>
      </c>
      <c r="E51" s="408">
        <v>1151</v>
      </c>
      <c r="F51" s="435">
        <v>-5.8871627146361405E-2</v>
      </c>
      <c r="G51" s="433">
        <v>0.16028225806451624</v>
      </c>
      <c r="H51" s="88"/>
      <c r="I51" s="434">
        <v>5439</v>
      </c>
      <c r="J51" s="408">
        <v>4334</v>
      </c>
      <c r="K51" s="433">
        <v>-0.2031623460194889</v>
      </c>
      <c r="M51" s="211">
        <v>1060</v>
      </c>
      <c r="N51" s="211">
        <v>1576</v>
      </c>
      <c r="O51" s="211">
        <v>1580</v>
      </c>
      <c r="P51" s="211">
        <v>1223</v>
      </c>
      <c r="Q51" s="211">
        <v>5439</v>
      </c>
      <c r="R51" s="170"/>
      <c r="S51" s="408">
        <v>1116</v>
      </c>
      <c r="T51" s="408">
        <v>1075</v>
      </c>
      <c r="U51" s="408">
        <v>992</v>
      </c>
      <c r="V51" s="408">
        <v>1151</v>
      </c>
      <c r="W51" s="408">
        <v>4334</v>
      </c>
    </row>
    <row r="52" spans="2:23">
      <c r="B52" s="432" t="s">
        <v>45</v>
      </c>
      <c r="C52" s="405">
        <v>-71.720991756232493</v>
      </c>
      <c r="D52" s="405">
        <v>-65.618609166807786</v>
      </c>
      <c r="E52" s="406">
        <v>-69.308230115923536</v>
      </c>
      <c r="F52" s="385">
        <v>-3.3640940835139688E-2</v>
      </c>
      <c r="G52" s="386">
        <v>5.622827115607465E-2</v>
      </c>
      <c r="H52" s="75"/>
      <c r="I52" s="430">
        <v>-273.76776252077264</v>
      </c>
      <c r="J52" s="406">
        <v>-276.15491617035445</v>
      </c>
      <c r="K52" s="386">
        <v>8.7196301989744818E-3</v>
      </c>
      <c r="M52" s="214">
        <v>-64.754245684257512</v>
      </c>
      <c r="N52" s="214">
        <v>-63.445107305875155</v>
      </c>
      <c r="O52" s="214">
        <v>-73.847417774407461</v>
      </c>
      <c r="P52" s="214">
        <v>-71.720991756232493</v>
      </c>
      <c r="Q52" s="214">
        <v>-273.76776252077264</v>
      </c>
      <c r="R52" s="170"/>
      <c r="S52" s="214">
        <v>-71.542435628849816</v>
      </c>
      <c r="T52" s="214">
        <v>-69.885641258773333</v>
      </c>
      <c r="U52" s="214">
        <v>-65.618609166807786</v>
      </c>
      <c r="V52" s="214">
        <v>-69.308230115923536</v>
      </c>
      <c r="W52" s="214">
        <v>-276.15491617035445</v>
      </c>
    </row>
    <row r="53" spans="2:23">
      <c r="B53" s="409" t="s">
        <v>46</v>
      </c>
      <c r="C53" s="410">
        <v>-217.95</v>
      </c>
      <c r="D53" s="410">
        <v>0</v>
      </c>
      <c r="E53" s="402">
        <v>0</v>
      </c>
      <c r="F53" s="245" t="s">
        <v>236</v>
      </c>
      <c r="G53" s="246" t="s">
        <v>236</v>
      </c>
      <c r="H53" s="75"/>
      <c r="I53" s="418">
        <v>-217.95</v>
      </c>
      <c r="J53" s="402">
        <v>0</v>
      </c>
      <c r="K53" s="246" t="s">
        <v>236</v>
      </c>
      <c r="M53" s="217">
        <v>0</v>
      </c>
      <c r="N53" s="217">
        <v>0</v>
      </c>
      <c r="O53" s="217">
        <v>0</v>
      </c>
      <c r="P53" s="217">
        <v>-217.95</v>
      </c>
      <c r="Q53" s="217">
        <v>-217.95</v>
      </c>
      <c r="R53" s="170"/>
      <c r="S53" s="217">
        <v>0</v>
      </c>
      <c r="T53" s="217">
        <v>0</v>
      </c>
      <c r="U53" s="217">
        <v>0</v>
      </c>
      <c r="V53" s="217">
        <v>0</v>
      </c>
      <c r="W53" s="217">
        <v>0</v>
      </c>
    </row>
    <row r="54" spans="2:23">
      <c r="B54" s="411" t="s">
        <v>6</v>
      </c>
      <c r="C54" s="403">
        <v>933.32900824376748</v>
      </c>
      <c r="D54" s="403">
        <v>926.3813908331922</v>
      </c>
      <c r="E54" s="403">
        <v>1081.6917698840764</v>
      </c>
      <c r="F54" s="311">
        <v>0.15896083838589892</v>
      </c>
      <c r="G54" s="312">
        <v>0.16765274063978897</v>
      </c>
      <c r="H54" s="88"/>
      <c r="I54" s="403">
        <v>4947.2822374792277</v>
      </c>
      <c r="J54" s="403">
        <v>4057.8450838296458</v>
      </c>
      <c r="K54" s="312">
        <v>-0.17978298204041299</v>
      </c>
      <c r="M54" s="191">
        <v>995.24575431574249</v>
      </c>
      <c r="N54" s="191">
        <v>1512.5548926941249</v>
      </c>
      <c r="O54" s="191">
        <v>1506.1525822255926</v>
      </c>
      <c r="P54" s="191">
        <v>933.32900824376748</v>
      </c>
      <c r="Q54" s="191">
        <v>4947.2822374792277</v>
      </c>
      <c r="R54" s="170"/>
      <c r="S54" s="403">
        <v>1044.4575643711503</v>
      </c>
      <c r="T54" s="403">
        <v>1005.1143587412266</v>
      </c>
      <c r="U54" s="403">
        <v>926.3813908331922</v>
      </c>
      <c r="V54" s="403">
        <v>1081.6917698840764</v>
      </c>
      <c r="W54" s="403">
        <v>4057.8450838296458</v>
      </c>
    </row>
    <row r="55" spans="2:23" s="175" customFormat="1">
      <c r="B55" s="333"/>
      <c r="C55" s="376"/>
      <c r="D55" s="376"/>
      <c r="E55" s="431"/>
      <c r="F55" s="333"/>
      <c r="G55" s="333"/>
      <c r="H55" s="333"/>
      <c r="I55" s="376"/>
      <c r="J55" s="431"/>
      <c r="M55" s="376"/>
      <c r="N55" s="376"/>
      <c r="O55" s="376"/>
      <c r="P55" s="376"/>
      <c r="Q55" s="376"/>
      <c r="R55" s="333"/>
      <c r="S55" s="431"/>
      <c r="T55" s="431"/>
      <c r="U55" s="431"/>
      <c r="V55" s="431"/>
      <c r="W55" s="431"/>
    </row>
    <row r="56" spans="2:23">
      <c r="B56" s="422"/>
      <c r="C56" s="713" t="s">
        <v>233</v>
      </c>
      <c r="D56" s="713" t="s">
        <v>254</v>
      </c>
      <c r="E56" s="713" t="s">
        <v>255</v>
      </c>
      <c r="F56" s="715" t="s">
        <v>2</v>
      </c>
      <c r="G56" s="715" t="s">
        <v>1</v>
      </c>
      <c r="H56" s="4"/>
      <c r="I56" s="721">
        <v>2022</v>
      </c>
      <c r="J56" s="725">
        <v>2023</v>
      </c>
      <c r="K56" s="715" t="s">
        <v>2</v>
      </c>
      <c r="M56" s="707" t="s">
        <v>54</v>
      </c>
      <c r="N56" s="707" t="s">
        <v>227</v>
      </c>
      <c r="O56" s="707" t="s">
        <v>232</v>
      </c>
      <c r="P56" s="707" t="s">
        <v>233</v>
      </c>
      <c r="Q56" s="707">
        <v>2022</v>
      </c>
      <c r="R56" s="170"/>
      <c r="S56" s="707" t="s">
        <v>242</v>
      </c>
      <c r="T56" s="707" t="s">
        <v>253</v>
      </c>
      <c r="U56" s="707" t="s">
        <v>254</v>
      </c>
      <c r="V56" s="707" t="s">
        <v>255</v>
      </c>
      <c r="W56" s="707">
        <v>2023</v>
      </c>
    </row>
    <row r="57" spans="2:23">
      <c r="B57" s="374" t="s">
        <v>3</v>
      </c>
      <c r="C57" s="724"/>
      <c r="D57" s="724"/>
      <c r="E57" s="724"/>
      <c r="F57" s="723"/>
      <c r="G57" s="723"/>
      <c r="H57" s="4"/>
      <c r="I57" s="722"/>
      <c r="J57" s="726"/>
      <c r="K57" s="716"/>
      <c r="M57" s="708"/>
      <c r="N57" s="708"/>
      <c r="O57" s="708"/>
      <c r="P57" s="708"/>
      <c r="Q57" s="708"/>
      <c r="R57" s="170"/>
      <c r="S57" s="708"/>
      <c r="T57" s="708"/>
      <c r="U57" s="708"/>
      <c r="V57" s="708"/>
      <c r="W57" s="708"/>
    </row>
    <row r="58" spans="2:23">
      <c r="B58" s="412" t="s">
        <v>26</v>
      </c>
      <c r="C58" s="405">
        <v>-668.09014290622031</v>
      </c>
      <c r="D58" s="414">
        <v>-746.24786332999258</v>
      </c>
      <c r="E58" s="406">
        <v>-718.79209886721549</v>
      </c>
      <c r="F58" s="385">
        <v>7.5890890622094087E-2</v>
      </c>
      <c r="G58" s="386">
        <v>-3.6791749513708227E-2</v>
      </c>
      <c r="H58" s="75"/>
      <c r="I58" s="423">
        <v>-2442.4071053799962</v>
      </c>
      <c r="J58" s="84">
        <v>-2881.8397318588441</v>
      </c>
      <c r="K58" s="386">
        <v>0.17991784641916997</v>
      </c>
      <c r="M58" s="214">
        <v>-533.56488977620018</v>
      </c>
      <c r="N58" s="214">
        <v>-609.81970444350213</v>
      </c>
      <c r="O58" s="214">
        <v>-630.93236825407405</v>
      </c>
      <c r="P58" s="214">
        <v>-668.09014290622031</v>
      </c>
      <c r="Q58" s="214">
        <v>-2442.4071053799962</v>
      </c>
      <c r="R58" s="170"/>
      <c r="S58" s="214">
        <v>-670.57602908077399</v>
      </c>
      <c r="T58" s="214">
        <v>-746.22374058086211</v>
      </c>
      <c r="U58" s="214">
        <v>-746.24786332999258</v>
      </c>
      <c r="V58" s="214">
        <v>-718.79209886721549</v>
      </c>
      <c r="W58" s="214">
        <v>-2881.8397318588441</v>
      </c>
    </row>
    <row r="59" spans="2:23">
      <c r="B59" s="413" t="s">
        <v>47</v>
      </c>
      <c r="C59" s="83">
        <v>-147.59053666166017</v>
      </c>
      <c r="D59" s="83">
        <v>-111.90502254840032</v>
      </c>
      <c r="E59" s="84">
        <v>-144.26779189278454</v>
      </c>
      <c r="F59" s="242">
        <v>-2.2513264359846796E-2</v>
      </c>
      <c r="G59" s="243">
        <v>0.28919854182940652</v>
      </c>
      <c r="H59" s="75"/>
      <c r="I59" s="85">
        <v>-461.42428701161953</v>
      </c>
      <c r="J59" s="84">
        <v>-495.99918162115637</v>
      </c>
      <c r="K59" s="243">
        <v>7.4930807897994667E-2</v>
      </c>
      <c r="M59" s="14">
        <v>-82.013571765067013</v>
      </c>
      <c r="N59" s="14">
        <v>-111.46804846689872</v>
      </c>
      <c r="O59" s="14">
        <v>-120.35213011799374</v>
      </c>
      <c r="P59" s="14">
        <v>-147.59053666166017</v>
      </c>
      <c r="Q59" s="14">
        <v>-461.42428701161953</v>
      </c>
      <c r="R59" s="170"/>
      <c r="S59" s="14">
        <v>-115.05908035922505</v>
      </c>
      <c r="T59" s="14">
        <v>-124.30714489913782</v>
      </c>
      <c r="U59" s="14">
        <v>-111.90502254840032</v>
      </c>
      <c r="V59" s="14">
        <v>-144.26779189278454</v>
      </c>
      <c r="W59" s="14">
        <v>-495.99918162115637</v>
      </c>
    </row>
    <row r="60" spans="2:23">
      <c r="B60" s="424" t="s">
        <v>275</v>
      </c>
      <c r="C60" s="83">
        <v>-396.92547349237964</v>
      </c>
      <c r="D60" s="83">
        <v>-405.96852440388363</v>
      </c>
      <c r="E60" s="84">
        <v>-409.02210689388249</v>
      </c>
      <c r="F60" s="242">
        <v>3.0475830374578017E-2</v>
      </c>
      <c r="G60" s="243">
        <v>7.5217222677119722E-3</v>
      </c>
      <c r="H60" s="75"/>
      <c r="I60" s="85">
        <v>-1407.6650735288197</v>
      </c>
      <c r="J60" s="84">
        <v>-1596.643420334038</v>
      </c>
      <c r="K60" s="243">
        <v>0.13424951031247501</v>
      </c>
      <c r="M60" s="14">
        <v>-289.08231568348083</v>
      </c>
      <c r="N60" s="14">
        <v>-343.94900873594008</v>
      </c>
      <c r="O60" s="14">
        <v>-377.70827561701913</v>
      </c>
      <c r="P60" s="14">
        <v>-396.92547349237964</v>
      </c>
      <c r="Q60" s="14">
        <v>-1407.6650735288197</v>
      </c>
      <c r="R60" s="170"/>
      <c r="S60" s="14">
        <v>-377.45</v>
      </c>
      <c r="T60" s="14">
        <v>-404.20278903627172</v>
      </c>
      <c r="U60" s="14">
        <v>-405.96852440388363</v>
      </c>
      <c r="V60" s="14">
        <v>-409.02210689388249</v>
      </c>
      <c r="W60" s="14">
        <v>-1596.643420334038</v>
      </c>
    </row>
    <row r="61" spans="2:23">
      <c r="B61" s="424" t="s">
        <v>278</v>
      </c>
      <c r="C61" s="83">
        <v>-163.80365776907138</v>
      </c>
      <c r="D61" s="83">
        <v>-166.05357556592969</v>
      </c>
      <c r="E61" s="84">
        <v>-184.92752727501949</v>
      </c>
      <c r="F61" s="242">
        <v>0.12895847256187842</v>
      </c>
      <c r="G61" s="243">
        <v>0.11366182055860707</v>
      </c>
      <c r="H61" s="75"/>
      <c r="I61" s="85">
        <v>-585.11359790263111</v>
      </c>
      <c r="J61" s="84">
        <v>-652.4427615236948</v>
      </c>
      <c r="K61" s="243">
        <v>0.11507024253479736</v>
      </c>
      <c r="M61" s="14">
        <v>-107.80201203039013</v>
      </c>
      <c r="N61" s="14">
        <v>-147.63199614536131</v>
      </c>
      <c r="O61" s="14">
        <v>-165.87593195780829</v>
      </c>
      <c r="P61" s="14">
        <v>-163.80365776907138</v>
      </c>
      <c r="Q61" s="14">
        <v>-585.11359790263111</v>
      </c>
      <c r="R61" s="170"/>
      <c r="S61" s="14">
        <v>-137.95652271874525</v>
      </c>
      <c r="T61" s="14">
        <v>-162.92513596400022</v>
      </c>
      <c r="U61" s="14">
        <v>-166.05357556592969</v>
      </c>
      <c r="V61" s="14">
        <v>-184.92752727501949</v>
      </c>
      <c r="W61" s="14">
        <v>-652.4427615236948</v>
      </c>
    </row>
    <row r="62" spans="2:23">
      <c r="B62" s="425" t="s">
        <v>276</v>
      </c>
      <c r="C62" s="83">
        <v>-153.59018917066851</v>
      </c>
      <c r="D62" s="83">
        <v>-155.82501415179377</v>
      </c>
      <c r="E62" s="402">
        <v>-9.9904750710979897</v>
      </c>
      <c r="F62" s="245">
        <v>-0.93495368991311922</v>
      </c>
      <c r="G62" s="246">
        <v>-0.93588657684082754</v>
      </c>
      <c r="H62" s="317"/>
      <c r="I62" s="85">
        <v>-472.38993617693268</v>
      </c>
      <c r="J62" s="84">
        <v>-420.07490466226682</v>
      </c>
      <c r="K62" s="243">
        <v>-0.11074544038353806</v>
      </c>
      <c r="M62" s="14">
        <v>-84.537210744861795</v>
      </c>
      <c r="N62" s="14">
        <v>-95.131242208297408</v>
      </c>
      <c r="O62" s="14">
        <v>-139.13129405310474</v>
      </c>
      <c r="P62" s="14">
        <v>-153.59018917066851</v>
      </c>
      <c r="Q62" s="14">
        <v>-472.38993617693268</v>
      </c>
      <c r="R62" s="170"/>
      <c r="S62" s="14">
        <v>-104.95836784125572</v>
      </c>
      <c r="T62" s="14">
        <v>-150.34118951972823</v>
      </c>
      <c r="U62" s="14">
        <v>-155.82501415179377</v>
      </c>
      <c r="V62" s="14">
        <v>-9.9904750710979897</v>
      </c>
      <c r="W62" s="14">
        <v>-420.07490466226682</v>
      </c>
    </row>
    <row r="63" spans="2:23">
      <c r="B63" s="365" t="s">
        <v>48</v>
      </c>
      <c r="C63" s="86">
        <v>-1530</v>
      </c>
      <c r="D63" s="86">
        <v>-1586</v>
      </c>
      <c r="E63" s="86">
        <v>-1467</v>
      </c>
      <c r="F63" s="197">
        <v>-4.1176470588235259E-2</v>
      </c>
      <c r="G63" s="87">
        <v>-7.5031525851197989E-2</v>
      </c>
      <c r="H63" s="317"/>
      <c r="I63" s="89">
        <v>-5368.9999999999991</v>
      </c>
      <c r="J63" s="86">
        <v>-6047</v>
      </c>
      <c r="K63" s="87">
        <v>0.12628049916185535</v>
      </c>
      <c r="M63" s="40">
        <v>-1097</v>
      </c>
      <c r="N63" s="40">
        <v>-1307.9999999999995</v>
      </c>
      <c r="O63" s="40">
        <v>-1433.9999999999998</v>
      </c>
      <c r="P63" s="40">
        <v>-1530</v>
      </c>
      <c r="Q63" s="40">
        <v>-5368.9999999999991</v>
      </c>
      <c r="R63" s="170"/>
      <c r="S63" s="40">
        <v>-1406</v>
      </c>
      <c r="T63" s="40">
        <v>-1588</v>
      </c>
      <c r="U63" s="40">
        <v>-1586</v>
      </c>
      <c r="V63" s="40">
        <v>-1467</v>
      </c>
      <c r="W63" s="40">
        <v>-6047</v>
      </c>
    </row>
    <row r="64" spans="2:23">
      <c r="B64" s="412" t="s">
        <v>49</v>
      </c>
      <c r="C64" s="414">
        <v>-744</v>
      </c>
      <c r="D64" s="414">
        <v>-864</v>
      </c>
      <c r="E64" s="406">
        <v>-780</v>
      </c>
      <c r="F64" s="385">
        <v>4.8387096774193505E-2</v>
      </c>
      <c r="G64" s="386">
        <v>-9.722222222222221E-2</v>
      </c>
      <c r="H64" s="143"/>
      <c r="I64" s="423">
        <v>-2808</v>
      </c>
      <c r="J64" s="84">
        <v>-3273</v>
      </c>
      <c r="K64" s="386">
        <v>0.16559829059829068</v>
      </c>
      <c r="M64" s="7">
        <v>-651</v>
      </c>
      <c r="N64" s="7">
        <v>-689</v>
      </c>
      <c r="O64" s="7">
        <v>-724</v>
      </c>
      <c r="P64" s="7">
        <v>-744</v>
      </c>
      <c r="Q64" s="7">
        <v>-2808</v>
      </c>
      <c r="R64" s="170"/>
      <c r="S64" s="7">
        <v>-775</v>
      </c>
      <c r="T64" s="7">
        <v>-854</v>
      </c>
      <c r="U64" s="7">
        <v>-864</v>
      </c>
      <c r="V64" s="7">
        <v>-780</v>
      </c>
      <c r="W64" s="7">
        <v>-3273</v>
      </c>
    </row>
    <row r="65" spans="1:23">
      <c r="B65" s="413" t="s">
        <v>27</v>
      </c>
      <c r="C65" s="83">
        <v>-250.23839971000007</v>
      </c>
      <c r="D65" s="83">
        <v>-248.05021570999997</v>
      </c>
      <c r="E65" s="84">
        <v>-227.11432564</v>
      </c>
      <c r="F65" s="242">
        <v>-9.2408175950607241E-2</v>
      </c>
      <c r="G65" s="243">
        <v>-8.440182166370902E-2</v>
      </c>
      <c r="H65" s="143"/>
      <c r="I65" s="423">
        <v>-969.15105913000002</v>
      </c>
      <c r="J65" s="84">
        <v>-958.24224370999991</v>
      </c>
      <c r="K65" s="243">
        <v>-1.1256052724941457E-2</v>
      </c>
      <c r="M65" s="14">
        <v>-215.5008244</v>
      </c>
      <c r="N65" s="14">
        <v>-240.90942851000003</v>
      </c>
      <c r="O65" s="14">
        <v>-262.50240650999996</v>
      </c>
      <c r="P65" s="14">
        <v>-250.23839971000007</v>
      </c>
      <c r="Q65" s="14">
        <v>-969.15105913000002</v>
      </c>
      <c r="R65" s="170"/>
      <c r="S65" s="14">
        <v>-236.29579099</v>
      </c>
      <c r="T65" s="14">
        <v>-246.78191137000002</v>
      </c>
      <c r="U65" s="14">
        <v>-248.05021570999997</v>
      </c>
      <c r="V65" s="14">
        <v>-227.11432564</v>
      </c>
      <c r="W65" s="14">
        <v>-958.24224370999991</v>
      </c>
    </row>
    <row r="66" spans="1:23">
      <c r="B66" s="413" t="s">
        <v>229</v>
      </c>
      <c r="C66" s="83">
        <v>-264.76160028999993</v>
      </c>
      <c r="D66" s="83">
        <v>-280.94978429000003</v>
      </c>
      <c r="E66" s="84">
        <v>-204.88567436</v>
      </c>
      <c r="F66" s="242">
        <v>-0.22615034002066903</v>
      </c>
      <c r="G66" s="243">
        <v>-0.2707391647308961</v>
      </c>
      <c r="H66" s="143"/>
      <c r="I66" s="423">
        <v>-1175.84894087</v>
      </c>
      <c r="J66" s="84">
        <v>-994.75775629000009</v>
      </c>
      <c r="K66" s="243">
        <v>-0.15400888522807377</v>
      </c>
      <c r="M66" s="14">
        <v>-244.4991756</v>
      </c>
      <c r="N66" s="14">
        <v>-336.09057149</v>
      </c>
      <c r="O66" s="14">
        <v>-330.49759349000004</v>
      </c>
      <c r="P66" s="14">
        <v>-264.76160028999993</v>
      </c>
      <c r="Q66" s="14">
        <v>-1175.84894087</v>
      </c>
      <c r="R66" s="170"/>
      <c r="S66" s="14">
        <v>-248.70420901</v>
      </c>
      <c r="T66" s="14">
        <v>-260.21808863000001</v>
      </c>
      <c r="U66" s="14">
        <v>-280.94978429000003</v>
      </c>
      <c r="V66" s="14">
        <v>-204.88567436</v>
      </c>
      <c r="W66" s="14">
        <v>-994.75775629000009</v>
      </c>
    </row>
    <row r="67" spans="1:23">
      <c r="B67" s="365" t="s">
        <v>50</v>
      </c>
      <c r="C67" s="86">
        <v>-1259</v>
      </c>
      <c r="D67" s="86">
        <v>-1393</v>
      </c>
      <c r="E67" s="86">
        <v>-1212</v>
      </c>
      <c r="F67" s="197">
        <v>-3.7331215250198557E-2</v>
      </c>
      <c r="G67" s="87">
        <v>-0.12993539124192388</v>
      </c>
      <c r="H67" s="317"/>
      <c r="I67" s="89">
        <v>-4953</v>
      </c>
      <c r="J67" s="86">
        <v>-5226</v>
      </c>
      <c r="K67" s="87">
        <v>5.5118110236220375E-2</v>
      </c>
      <c r="M67" s="40">
        <v>-1111</v>
      </c>
      <c r="N67" s="40">
        <v>-1266</v>
      </c>
      <c r="O67" s="40">
        <v>-1317</v>
      </c>
      <c r="P67" s="40">
        <v>-1259</v>
      </c>
      <c r="Q67" s="40">
        <v>-4953</v>
      </c>
      <c r="R67" s="170"/>
      <c r="S67" s="40">
        <v>-1260</v>
      </c>
      <c r="T67" s="40">
        <v>-1361</v>
      </c>
      <c r="U67" s="40">
        <v>-1393</v>
      </c>
      <c r="V67" s="40">
        <v>-1212</v>
      </c>
      <c r="W67" s="40">
        <v>-5226</v>
      </c>
    </row>
    <row r="68" spans="1:23">
      <c r="A68" s="20"/>
      <c r="B68" s="412" t="s">
        <v>28</v>
      </c>
      <c r="C68" s="414">
        <v>-306.98931295999989</v>
      </c>
      <c r="D68" s="414">
        <v>-214.47471186000007</v>
      </c>
      <c r="E68" s="84">
        <v>-587.84613552000008</v>
      </c>
      <c r="F68" s="385">
        <v>0.91487491812653188</v>
      </c>
      <c r="G68" s="386">
        <v>1.7408645542497379</v>
      </c>
      <c r="H68" s="317"/>
      <c r="I68" s="423">
        <v>-1477.0362308700001</v>
      </c>
      <c r="J68" s="84">
        <v>-1303.0650586400002</v>
      </c>
      <c r="K68" s="243">
        <v>-0.11778395722055368</v>
      </c>
      <c r="M68" s="7">
        <v>-302.83597642000001</v>
      </c>
      <c r="N68" s="7">
        <v>-308.19956774000002</v>
      </c>
      <c r="O68" s="7">
        <v>-559.01137375000008</v>
      </c>
      <c r="P68" s="7">
        <v>-306.98931295999989</v>
      </c>
      <c r="Q68" s="7">
        <v>-1477.0362308700001</v>
      </c>
      <c r="R68" s="170"/>
      <c r="S68" s="7">
        <v>-342.75882255000005</v>
      </c>
      <c r="T68" s="7">
        <v>-157.98538871000005</v>
      </c>
      <c r="U68" s="7">
        <v>-214.47471186000007</v>
      </c>
      <c r="V68" s="7">
        <v>-587.84613552000008</v>
      </c>
      <c r="W68" s="7">
        <v>-1303.0650586400002</v>
      </c>
    </row>
    <row r="69" spans="1:23">
      <c r="A69" s="20"/>
      <c r="B69" s="413" t="s">
        <v>29</v>
      </c>
      <c r="C69" s="83">
        <v>-335.91641380999999</v>
      </c>
      <c r="D69" s="83">
        <v>-308.01705253999995</v>
      </c>
      <c r="E69" s="84">
        <v>-308.32590693178713</v>
      </c>
      <c r="F69" s="242">
        <v>-8.213503640765385E-2</v>
      </c>
      <c r="G69" s="243">
        <v>1.0027184834096037E-3</v>
      </c>
      <c r="H69" s="317"/>
      <c r="I69" s="423">
        <v>-1262.8992834780001</v>
      </c>
      <c r="J69" s="84">
        <v>-1325.871674921787</v>
      </c>
      <c r="K69" s="243">
        <v>4.9863351945502732E-2</v>
      </c>
      <c r="M69" s="14">
        <v>-255.11880390800002</v>
      </c>
      <c r="N69" s="14">
        <v>-309.39420448999994</v>
      </c>
      <c r="O69" s="14">
        <v>-362.46986127000002</v>
      </c>
      <c r="P69" s="14">
        <v>-335.91641380999999</v>
      </c>
      <c r="Q69" s="14">
        <v>-1262.8992834780001</v>
      </c>
      <c r="R69" s="170"/>
      <c r="S69" s="14">
        <v>-386.08926399999996</v>
      </c>
      <c r="T69" s="14">
        <v>-323.43945144999998</v>
      </c>
      <c r="U69" s="14">
        <v>-308.01705253999995</v>
      </c>
      <c r="V69" s="14">
        <v>-308.32590693178713</v>
      </c>
      <c r="W69" s="14">
        <v>-1325.871674921787</v>
      </c>
    </row>
    <row r="70" spans="1:23">
      <c r="A70" s="20"/>
      <c r="B70" s="413" t="s">
        <v>30</v>
      </c>
      <c r="C70" s="83">
        <v>-269.34579848122894</v>
      </c>
      <c r="D70" s="83">
        <v>-198.03575179639495</v>
      </c>
      <c r="E70" s="84">
        <v>-152.80374988014108</v>
      </c>
      <c r="F70" s="242">
        <v>-0.43268560065996287</v>
      </c>
      <c r="G70" s="243">
        <v>-0.22840321258132179</v>
      </c>
      <c r="H70" s="317"/>
      <c r="I70" s="423">
        <v>-986.94258029530988</v>
      </c>
      <c r="J70" s="84">
        <v>-809.9290119998991</v>
      </c>
      <c r="K70" s="243">
        <v>-0.17935548818092872</v>
      </c>
      <c r="M70" s="14">
        <v>-166.75580719000001</v>
      </c>
      <c r="N70" s="14">
        <v>-249.82377254408084</v>
      </c>
      <c r="O70" s="14">
        <v>-301.01720208000006</v>
      </c>
      <c r="P70" s="14">
        <v>-269.34579848122894</v>
      </c>
      <c r="Q70" s="14">
        <v>-986.94258029530988</v>
      </c>
      <c r="R70" s="170"/>
      <c r="S70" s="14">
        <v>-229.52980157277207</v>
      </c>
      <c r="T70" s="14">
        <v>-229.55970875059094</v>
      </c>
      <c r="U70" s="14">
        <v>-198.03575179639495</v>
      </c>
      <c r="V70" s="14">
        <v>-152.80374988014108</v>
      </c>
      <c r="W70" s="14">
        <v>-809.9290119998991</v>
      </c>
    </row>
    <row r="71" spans="1:23">
      <c r="A71" s="20"/>
      <c r="B71" s="413" t="s">
        <v>341</v>
      </c>
      <c r="C71" s="83">
        <v>-142.18064150999999</v>
      </c>
      <c r="D71" s="83">
        <v>-194.17402490439997</v>
      </c>
      <c r="E71" s="84">
        <v>-72.72968856</v>
      </c>
      <c r="F71" s="242">
        <v>-0.48846982410833539</v>
      </c>
      <c r="G71" s="243">
        <v>-0.62544069117479606</v>
      </c>
      <c r="H71" s="317"/>
      <c r="I71" s="423">
        <v>-1221.8919312307826</v>
      </c>
      <c r="J71" s="84">
        <v>-634.00767453000003</v>
      </c>
      <c r="K71" s="243">
        <v>-0.48112622865806209</v>
      </c>
      <c r="M71" s="14">
        <v>-190.15422002187887</v>
      </c>
      <c r="N71" s="14">
        <v>-502.59411991268939</v>
      </c>
      <c r="O71" s="14">
        <v>-386.96294978621438</v>
      </c>
      <c r="P71" s="14">
        <v>-142.18064150999999</v>
      </c>
      <c r="Q71" s="14">
        <v>-1221.8919312307826</v>
      </c>
      <c r="R71" s="170"/>
      <c r="S71" s="14">
        <v>-114.14380075000004</v>
      </c>
      <c r="T71" s="14">
        <v>-252.96016031560001</v>
      </c>
      <c r="U71" s="14">
        <v>-194.17402490439997</v>
      </c>
      <c r="V71" s="14">
        <v>-72.72968856</v>
      </c>
      <c r="W71" s="14">
        <v>-634.00767453000003</v>
      </c>
    </row>
    <row r="72" spans="1:23">
      <c r="A72" s="20"/>
      <c r="B72" s="413" t="s">
        <v>51</v>
      </c>
      <c r="C72" s="83">
        <v>-271.56783323877107</v>
      </c>
      <c r="D72" s="83">
        <v>-361.30215995618687</v>
      </c>
      <c r="E72" s="84">
        <v>-112.29897308827003</v>
      </c>
      <c r="F72" s="242">
        <v>-0.58647910634713063</v>
      </c>
      <c r="G72" s="243">
        <v>-0.68918266887225943</v>
      </c>
      <c r="H72" s="88"/>
      <c r="I72" s="423">
        <v>-1263.2299741259087</v>
      </c>
      <c r="J72" s="84">
        <v>-1033.1272261891315</v>
      </c>
      <c r="K72" s="243">
        <v>-0.18215428120758193</v>
      </c>
      <c r="M72" s="14">
        <v>-223.13519246012129</v>
      </c>
      <c r="N72" s="14">
        <v>-367.98833531322975</v>
      </c>
      <c r="O72" s="14">
        <v>-400.5386131137866</v>
      </c>
      <c r="P72" s="14">
        <v>-271.56783323877107</v>
      </c>
      <c r="Q72" s="14">
        <v>-1263.2299741259087</v>
      </c>
      <c r="R72" s="170"/>
      <c r="S72" s="14">
        <v>-281.47368082069033</v>
      </c>
      <c r="T72" s="14">
        <v>-278.0524123239843</v>
      </c>
      <c r="U72" s="14">
        <v>-361.30215995618687</v>
      </c>
      <c r="V72" s="14">
        <v>-112.29897308827003</v>
      </c>
      <c r="W72" s="14">
        <v>-1033.1272261891315</v>
      </c>
    </row>
    <row r="73" spans="1:23">
      <c r="B73" s="426" t="s">
        <v>31</v>
      </c>
      <c r="C73" s="416">
        <v>-259</v>
      </c>
      <c r="D73" s="416">
        <v>-126.99999999999999</v>
      </c>
      <c r="E73" s="84">
        <v>-68</v>
      </c>
      <c r="F73" s="245">
        <v>-0.73745173745173753</v>
      </c>
      <c r="G73" s="246">
        <v>-0.46456692913385822</v>
      </c>
      <c r="H73" s="88"/>
      <c r="I73" s="423">
        <v>232</v>
      </c>
      <c r="J73" s="84">
        <v>-43.999999999999986</v>
      </c>
      <c r="K73" s="246" t="s">
        <v>236</v>
      </c>
      <c r="M73" s="323">
        <v>1</v>
      </c>
      <c r="N73" s="323">
        <v>213</v>
      </c>
      <c r="O73" s="323">
        <v>277</v>
      </c>
      <c r="P73" s="323">
        <v>-259</v>
      </c>
      <c r="Q73" s="323">
        <v>232</v>
      </c>
      <c r="R73" s="170"/>
      <c r="S73" s="323">
        <v>126</v>
      </c>
      <c r="T73" s="323">
        <v>24.999999999999993</v>
      </c>
      <c r="U73" s="323">
        <v>-126.99999999999999</v>
      </c>
      <c r="V73" s="323">
        <v>-68</v>
      </c>
      <c r="W73" s="323">
        <v>-43.999999999999986</v>
      </c>
    </row>
    <row r="74" spans="1:23">
      <c r="B74" s="365" t="s">
        <v>52</v>
      </c>
      <c r="C74" s="86">
        <v>-1585</v>
      </c>
      <c r="D74" s="86">
        <v>-1403.0037010569818</v>
      </c>
      <c r="E74" s="86">
        <v>-1302.0044539801984</v>
      </c>
      <c r="F74" s="197">
        <v>-0.17854608581690956</v>
      </c>
      <c r="G74" s="87">
        <v>-7.1987869312599484E-2</v>
      </c>
      <c r="H74" s="88"/>
      <c r="I74" s="89">
        <v>-5980.0000000000009</v>
      </c>
      <c r="J74" s="86">
        <v>-5150.0006462808178</v>
      </c>
      <c r="K74" s="87">
        <v>-0.1387958785483584</v>
      </c>
      <c r="M74" s="191">
        <v>-1137.0000000000002</v>
      </c>
      <c r="N74" s="191">
        <v>-1525</v>
      </c>
      <c r="O74" s="191">
        <v>-1733.0000000000009</v>
      </c>
      <c r="P74" s="191">
        <v>-1585</v>
      </c>
      <c r="Q74" s="191">
        <v>-5980.0000000000009</v>
      </c>
      <c r="R74" s="170"/>
      <c r="S74" s="191">
        <v>-1227.9953696934624</v>
      </c>
      <c r="T74" s="191">
        <v>-1216.9971215501753</v>
      </c>
      <c r="U74" s="191">
        <v>-1403.0037010569818</v>
      </c>
      <c r="V74" s="191">
        <v>-1302.0044539801984</v>
      </c>
      <c r="W74" s="191">
        <v>-5150.0006462808178</v>
      </c>
    </row>
    <row r="75" spans="1:23">
      <c r="B75" s="427" t="s">
        <v>35</v>
      </c>
      <c r="C75" s="405">
        <v>196</v>
      </c>
      <c r="D75" s="405">
        <v>-3</v>
      </c>
      <c r="E75" s="84">
        <v>152</v>
      </c>
      <c r="F75" s="385">
        <v>-0.22448979591836737</v>
      </c>
      <c r="G75" s="386" t="s">
        <v>236</v>
      </c>
      <c r="H75" s="88"/>
      <c r="I75" s="423">
        <v>150</v>
      </c>
      <c r="J75" s="84">
        <v>152</v>
      </c>
      <c r="K75" s="243">
        <v>1.3333333333333419E-2</v>
      </c>
      <c r="M75" s="214">
        <v>-11</v>
      </c>
      <c r="N75" s="214">
        <v>-11</v>
      </c>
      <c r="O75" s="214">
        <v>-24</v>
      </c>
      <c r="P75" s="214">
        <v>196</v>
      </c>
      <c r="Q75" s="214">
        <v>150</v>
      </c>
      <c r="R75" s="170"/>
      <c r="S75" s="214">
        <v>-9</v>
      </c>
      <c r="T75" s="214">
        <v>12</v>
      </c>
      <c r="U75" s="214">
        <v>-3</v>
      </c>
      <c r="V75" s="214">
        <v>152</v>
      </c>
      <c r="W75" s="214">
        <v>152</v>
      </c>
    </row>
    <row r="76" spans="1:23">
      <c r="B76" s="428" t="s">
        <v>36</v>
      </c>
      <c r="C76" s="410">
        <v>-25</v>
      </c>
      <c r="D76" s="410">
        <v>-506</v>
      </c>
      <c r="E76" s="402">
        <v>-1782</v>
      </c>
      <c r="F76" s="245">
        <v>70.28</v>
      </c>
      <c r="G76" s="246">
        <v>2.5217391304347827</v>
      </c>
      <c r="H76" s="88"/>
      <c r="I76" s="423">
        <v>-123</v>
      </c>
      <c r="J76" s="84">
        <v>-2288</v>
      </c>
      <c r="K76" s="243">
        <v>17.601626016260163</v>
      </c>
      <c r="M76" s="217">
        <v>0</v>
      </c>
      <c r="N76" s="217">
        <v>0</v>
      </c>
      <c r="O76" s="217">
        <v>-98</v>
      </c>
      <c r="P76" s="217">
        <v>-25</v>
      </c>
      <c r="Q76" s="217">
        <v>-123</v>
      </c>
      <c r="R76" s="170"/>
      <c r="S76" s="217">
        <v>0</v>
      </c>
      <c r="T76" s="217">
        <v>0</v>
      </c>
      <c r="U76" s="217">
        <v>-506</v>
      </c>
      <c r="V76" s="217">
        <v>-1782</v>
      </c>
      <c r="W76" s="217">
        <v>-2288</v>
      </c>
    </row>
    <row r="77" spans="1:23">
      <c r="B77" s="429" t="s">
        <v>53</v>
      </c>
      <c r="C77" s="403">
        <v>-4203</v>
      </c>
      <c r="D77" s="403">
        <v>-4891.0037010569813</v>
      </c>
      <c r="E77" s="403">
        <v>-5611.0044539801984</v>
      </c>
      <c r="F77" s="311">
        <v>0.33499987008807963</v>
      </c>
      <c r="G77" s="312">
        <v>0.14720920222726885</v>
      </c>
      <c r="H77" s="88"/>
      <c r="I77" s="89">
        <v>-16275</v>
      </c>
      <c r="J77" s="86">
        <v>-18559.000646280816</v>
      </c>
      <c r="K77" s="87">
        <v>0.140337981338299</v>
      </c>
      <c r="M77" s="191">
        <v>-3356</v>
      </c>
      <c r="N77" s="191">
        <v>-4110</v>
      </c>
      <c r="O77" s="191">
        <v>-4606.0000000000009</v>
      </c>
      <c r="P77" s="191">
        <v>-4203</v>
      </c>
      <c r="Q77" s="191">
        <v>-16275</v>
      </c>
      <c r="R77" s="170"/>
      <c r="S77" s="191">
        <v>-3902.9953696934626</v>
      </c>
      <c r="T77" s="191">
        <v>-4153.9971215501755</v>
      </c>
      <c r="U77" s="191">
        <v>-4891.0037010569813</v>
      </c>
      <c r="V77" s="191">
        <v>-5611.0044539801984</v>
      </c>
      <c r="W77" s="191">
        <v>-18559.000646280816</v>
      </c>
    </row>
    <row r="78" spans="1:23">
      <c r="B78" s="439" t="s">
        <v>283</v>
      </c>
      <c r="C78" s="299"/>
      <c r="D78" s="299"/>
      <c r="E78" s="299"/>
      <c r="F78" s="299"/>
      <c r="G78" s="299"/>
      <c r="H78" s="299"/>
      <c r="I78" s="299"/>
      <c r="J78" s="299"/>
      <c r="K78" s="299"/>
      <c r="M78" s="174"/>
      <c r="N78" s="174"/>
      <c r="O78" s="174"/>
      <c r="P78" s="174"/>
      <c r="Q78" s="174"/>
      <c r="R78" s="174"/>
      <c r="S78" s="174"/>
      <c r="T78" s="174"/>
      <c r="U78" s="174"/>
      <c r="V78" s="174"/>
      <c r="W78" s="174"/>
    </row>
    <row r="79" spans="1:23">
      <c r="R79" s="170"/>
    </row>
    <row r="90" spans="3:23">
      <c r="C90" s="170"/>
      <c r="D90" s="170"/>
      <c r="E90" s="170"/>
      <c r="F90" s="170"/>
      <c r="G90" s="170"/>
      <c r="H90" s="170"/>
      <c r="I90" s="170"/>
      <c r="J90" s="170"/>
      <c r="M90" s="170"/>
      <c r="N90" s="170"/>
      <c r="O90" s="170"/>
      <c r="P90" s="170"/>
      <c r="Q90" s="170"/>
      <c r="R90" s="170"/>
      <c r="S90" s="170"/>
      <c r="T90" s="170"/>
      <c r="U90" s="170"/>
      <c r="V90" s="170"/>
      <c r="W90" s="170"/>
    </row>
  </sheetData>
  <mergeCells count="90">
    <mergeCell ref="W2:W3"/>
    <mergeCell ref="T17:T18"/>
    <mergeCell ref="U17:U18"/>
    <mergeCell ref="V17:V18"/>
    <mergeCell ref="W17:W18"/>
    <mergeCell ref="T56:T57"/>
    <mergeCell ref="U56:U57"/>
    <mergeCell ref="T2:T3"/>
    <mergeCell ref="U2:U3"/>
    <mergeCell ref="V2:V3"/>
    <mergeCell ref="V56:V57"/>
    <mergeCell ref="T31:T32"/>
    <mergeCell ref="U31:U32"/>
    <mergeCell ref="V31:V32"/>
    <mergeCell ref="T42:T43"/>
    <mergeCell ref="U42:U43"/>
    <mergeCell ref="V42:V43"/>
    <mergeCell ref="S17:S18"/>
    <mergeCell ref="S2:S3"/>
    <mergeCell ref="O42:O43"/>
    <mergeCell ref="P42:P43"/>
    <mergeCell ref="Q42:Q43"/>
    <mergeCell ref="Q2:Q3"/>
    <mergeCell ref="P17:P18"/>
    <mergeCell ref="Q17:Q18"/>
    <mergeCell ref="P2:P3"/>
    <mergeCell ref="O17:O18"/>
    <mergeCell ref="O2:O3"/>
    <mergeCell ref="Q56:Q57"/>
    <mergeCell ref="M31:M32"/>
    <mergeCell ref="S31:S32"/>
    <mergeCell ref="N42:N43"/>
    <mergeCell ref="N31:N32"/>
    <mergeCell ref="O31:O32"/>
    <mergeCell ref="P31:P32"/>
    <mergeCell ref="Q31:Q32"/>
    <mergeCell ref="O56:O57"/>
    <mergeCell ref="S42:S43"/>
    <mergeCell ref="P56:P57"/>
    <mergeCell ref="S56:S57"/>
    <mergeCell ref="M42:M43"/>
    <mergeCell ref="J2:J3"/>
    <mergeCell ref="K2:K3"/>
    <mergeCell ref="K31:K32"/>
    <mergeCell ref="N56:N57"/>
    <mergeCell ref="K42:K43"/>
    <mergeCell ref="N17:N18"/>
    <mergeCell ref="K17:K18"/>
    <mergeCell ref="J17:J18"/>
    <mergeCell ref="M2:M3"/>
    <mergeCell ref="N2:N3"/>
    <mergeCell ref="M17:M18"/>
    <mergeCell ref="C31:C32"/>
    <mergeCell ref="D31:D32"/>
    <mergeCell ref="E31:E32"/>
    <mergeCell ref="F31:F32"/>
    <mergeCell ref="J31:J32"/>
    <mergeCell ref="G31:G32"/>
    <mergeCell ref="I31:I32"/>
    <mergeCell ref="C42:C43"/>
    <mergeCell ref="M56:M57"/>
    <mergeCell ref="E56:E57"/>
    <mergeCell ref="F56:F57"/>
    <mergeCell ref="I42:I43"/>
    <mergeCell ref="J56:J57"/>
    <mergeCell ref="G56:G57"/>
    <mergeCell ref="J42:J43"/>
    <mergeCell ref="C56:C57"/>
    <mergeCell ref="D56:D57"/>
    <mergeCell ref="D42:D43"/>
    <mergeCell ref="E42:E43"/>
    <mergeCell ref="G42:G43"/>
    <mergeCell ref="I56:I57"/>
    <mergeCell ref="K56:K57"/>
    <mergeCell ref="W42:W43"/>
    <mergeCell ref="W56:W57"/>
    <mergeCell ref="W31:W32"/>
    <mergeCell ref="C2:C3"/>
    <mergeCell ref="D2:D3"/>
    <mergeCell ref="E2:E3"/>
    <mergeCell ref="F2:F3"/>
    <mergeCell ref="G2:G3"/>
    <mergeCell ref="F17:F18"/>
    <mergeCell ref="G17:G18"/>
    <mergeCell ref="I2:I3"/>
    <mergeCell ref="C17:C18"/>
    <mergeCell ref="D17:D18"/>
    <mergeCell ref="E17:E18"/>
    <mergeCell ref="I17:I18"/>
    <mergeCell ref="F42:F43"/>
  </mergeCells>
  <pageMargins left="0.7" right="0.7" top="0.75" bottom="0.75" header="0.3" footer="0.3"/>
  <pageSetup paperSize="9" orientation="portrait" r:id="rId1"/>
  <headerFooter>
    <oddHeader>&amp;R&amp;"Calibri"&amp;10&amp;K000000 Documento: YPF-Público&amp;1#_x000D_</oddHeader>
    <oddFooter>&amp;R_x000D_&amp;1#&amp;"Calibri"&amp;10&amp;K000000 Documento: YPF-Público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2843F-DCD2-43FF-97A5-D3541B26D712}">
  <dimension ref="B2:W18"/>
  <sheetViews>
    <sheetView showGridLines="0" workbookViewId="0"/>
  </sheetViews>
  <sheetFormatPr baseColWidth="10" defaultColWidth="8.88671875" defaultRowHeight="14.4"/>
  <cols>
    <col min="2" max="2" width="45.6640625" customWidth="1"/>
    <col min="3" max="7" width="9.6640625" customWidth="1"/>
    <col min="8" max="8" width="1.6640625" customWidth="1"/>
    <col min="9" max="11" width="9.6640625" customWidth="1"/>
    <col min="12" max="12" width="5.6640625" customWidth="1"/>
    <col min="13" max="17" width="9.6640625" customWidth="1"/>
    <col min="18" max="18" width="4.6640625" customWidth="1"/>
    <col min="19" max="23" width="9.6640625" customWidth="1"/>
    <col min="24" max="26" width="5.6640625" customWidth="1"/>
  </cols>
  <sheetData>
    <row r="2" spans="2:23">
      <c r="B2" s="76" t="s">
        <v>99</v>
      </c>
      <c r="C2" s="707" t="s">
        <v>233</v>
      </c>
      <c r="D2" s="707" t="s">
        <v>254</v>
      </c>
      <c r="E2" s="707" t="s">
        <v>255</v>
      </c>
      <c r="F2" s="728" t="s">
        <v>2</v>
      </c>
      <c r="G2" s="728" t="s">
        <v>1</v>
      </c>
      <c r="H2" s="4"/>
      <c r="I2" s="719">
        <v>2022</v>
      </c>
      <c r="J2" s="709">
        <v>2023</v>
      </c>
      <c r="K2" s="728" t="s">
        <v>2</v>
      </c>
      <c r="M2" s="707" t="s">
        <v>54</v>
      </c>
      <c r="N2" s="707" t="s">
        <v>227</v>
      </c>
      <c r="O2" s="707" t="s">
        <v>232</v>
      </c>
      <c r="P2" s="707" t="s">
        <v>233</v>
      </c>
      <c r="Q2" s="707">
        <v>2022</v>
      </c>
      <c r="S2" s="707" t="s">
        <v>242</v>
      </c>
      <c r="T2" s="707" t="s">
        <v>253</v>
      </c>
      <c r="U2" s="707" t="s">
        <v>254</v>
      </c>
      <c r="V2" s="707" t="s">
        <v>255</v>
      </c>
      <c r="W2" s="709">
        <v>2023</v>
      </c>
    </row>
    <row r="3" spans="2:23">
      <c r="B3" s="5" t="s">
        <v>3</v>
      </c>
      <c r="C3" s="708"/>
      <c r="D3" s="708"/>
      <c r="E3" s="708"/>
      <c r="F3" s="731"/>
      <c r="G3" s="731"/>
      <c r="H3" s="4"/>
      <c r="I3" s="732"/>
      <c r="J3" s="708"/>
      <c r="K3" s="731"/>
      <c r="M3" s="708"/>
      <c r="N3" s="708"/>
      <c r="O3" s="708"/>
      <c r="P3" s="708"/>
      <c r="Q3" s="708"/>
      <c r="S3" s="708"/>
      <c r="T3" s="708"/>
      <c r="U3" s="708"/>
      <c r="V3" s="708"/>
      <c r="W3" s="708"/>
    </row>
    <row r="4" spans="2:23" ht="6" customHeight="1">
      <c r="B4" s="66"/>
      <c r="C4" s="65"/>
      <c r="D4" s="65"/>
      <c r="E4" s="65"/>
      <c r="F4" s="179"/>
      <c r="G4" s="9"/>
      <c r="H4" s="43"/>
      <c r="I4" s="66"/>
      <c r="J4" s="65"/>
      <c r="K4" s="9"/>
      <c r="M4" s="65"/>
      <c r="N4" s="65"/>
      <c r="O4" s="65"/>
      <c r="P4" s="65"/>
      <c r="Q4" s="65"/>
      <c r="S4" s="65"/>
      <c r="T4" s="65"/>
      <c r="U4" s="65"/>
      <c r="V4" s="65"/>
      <c r="W4" s="65"/>
    </row>
    <row r="5" spans="2:23">
      <c r="B5" s="34" t="s">
        <v>4</v>
      </c>
      <c r="C5" s="40">
        <v>-2104</v>
      </c>
      <c r="D5" s="40">
        <v>-2260.0046279999997</v>
      </c>
      <c r="E5" s="40">
        <v>-1792</v>
      </c>
      <c r="F5" s="188">
        <v>-0.14828897338403046</v>
      </c>
      <c r="G5" s="39">
        <v>-0.20708126974685104</v>
      </c>
      <c r="H5" s="43"/>
      <c r="I5" s="41">
        <v>-8413</v>
      </c>
      <c r="J5" s="40">
        <v>-8449</v>
      </c>
      <c r="K5" s="39">
        <v>4.2790918816117962E-3</v>
      </c>
      <c r="L5" s="380"/>
      <c r="M5" s="40">
        <v>-1815</v>
      </c>
      <c r="N5" s="40">
        <v>-2087.0020101900009</v>
      </c>
      <c r="O5" s="40">
        <v>-2406.9979898099991</v>
      </c>
      <c r="P5" s="40">
        <v>-2104</v>
      </c>
      <c r="Q5" s="40">
        <v>-8413</v>
      </c>
      <c r="S5" s="40">
        <v>-2159</v>
      </c>
      <c r="T5" s="40">
        <v>-2237.9953720000003</v>
      </c>
      <c r="U5" s="40">
        <v>-2260.0046279999997</v>
      </c>
      <c r="V5" s="40">
        <v>-1792</v>
      </c>
      <c r="W5" s="40">
        <v>-8449</v>
      </c>
    </row>
    <row r="6" spans="2:23" ht="6" customHeight="1">
      <c r="B6" s="44"/>
      <c r="C6" s="43"/>
      <c r="D6" s="43"/>
      <c r="E6" s="43"/>
      <c r="F6" s="10"/>
      <c r="G6" s="16"/>
      <c r="H6" s="43"/>
      <c r="I6" s="44"/>
      <c r="J6" s="43"/>
      <c r="K6" s="16"/>
      <c r="L6" s="380"/>
      <c r="M6" s="43"/>
      <c r="N6" s="43"/>
      <c r="O6" s="43"/>
      <c r="P6" s="43"/>
      <c r="Q6" s="43"/>
      <c r="S6" s="43"/>
      <c r="T6" s="43"/>
      <c r="U6" s="43"/>
      <c r="V6" s="43"/>
      <c r="W6" s="43"/>
    </row>
    <row r="7" spans="2:23">
      <c r="B7" s="48" t="s">
        <v>100</v>
      </c>
      <c r="C7" s="14">
        <v>2129</v>
      </c>
      <c r="D7" s="14">
        <v>2379.0046279999992</v>
      </c>
      <c r="E7" s="14">
        <v>1692</v>
      </c>
      <c r="F7" s="10">
        <v>-0.20526068576796619</v>
      </c>
      <c r="G7" s="16">
        <v>-0.28877818055257665</v>
      </c>
      <c r="H7" s="10"/>
      <c r="I7" s="17">
        <v>8377</v>
      </c>
      <c r="J7" s="14">
        <v>8505</v>
      </c>
      <c r="K7" s="26">
        <v>1.5279933150292413E-2</v>
      </c>
      <c r="L7" s="380"/>
      <c r="M7" s="14">
        <v>1724</v>
      </c>
      <c r="N7" s="14">
        <v>2027.0020101900009</v>
      </c>
      <c r="O7" s="14">
        <v>2496.9979898099991</v>
      </c>
      <c r="P7" s="14">
        <v>2129</v>
      </c>
      <c r="Q7" s="14">
        <v>8377</v>
      </c>
      <c r="S7" s="14">
        <v>2183</v>
      </c>
      <c r="T7" s="14">
        <v>2250.9953720000008</v>
      </c>
      <c r="U7" s="14">
        <v>2379.0046279999992</v>
      </c>
      <c r="V7" s="14">
        <v>1692</v>
      </c>
      <c r="W7" s="14">
        <v>8505</v>
      </c>
    </row>
    <row r="8" spans="2:23">
      <c r="B8" s="45" t="s">
        <v>7</v>
      </c>
      <c r="C8" s="40">
        <v>25</v>
      </c>
      <c r="D8" s="40">
        <v>118.99999999999955</v>
      </c>
      <c r="E8" s="40">
        <v>-100</v>
      </c>
      <c r="F8" s="188" t="s">
        <v>236</v>
      </c>
      <c r="G8" s="39" t="s">
        <v>236</v>
      </c>
      <c r="H8" s="43"/>
      <c r="I8" s="41">
        <v>-36</v>
      </c>
      <c r="J8" s="40">
        <v>56</v>
      </c>
      <c r="K8" s="39" t="s">
        <v>236</v>
      </c>
      <c r="L8" s="380"/>
      <c r="M8" s="40">
        <v>-91</v>
      </c>
      <c r="N8" s="40">
        <v>-60</v>
      </c>
      <c r="O8" s="40">
        <v>90</v>
      </c>
      <c r="P8" s="40">
        <v>25</v>
      </c>
      <c r="Q8" s="40">
        <v>-36</v>
      </c>
      <c r="S8" s="40">
        <v>24.000000000000007</v>
      </c>
      <c r="T8" s="40">
        <v>13.000000000000618</v>
      </c>
      <c r="U8" s="40">
        <v>118.99999999999949</v>
      </c>
      <c r="V8" s="40">
        <v>-100.00000000000011</v>
      </c>
      <c r="W8" s="40">
        <v>56</v>
      </c>
    </row>
    <row r="9" spans="2:23">
      <c r="B9" s="48" t="s">
        <v>36</v>
      </c>
      <c r="C9" s="14">
        <v>0</v>
      </c>
      <c r="D9" s="14">
        <v>0</v>
      </c>
      <c r="E9" s="14">
        <v>0</v>
      </c>
      <c r="F9" s="10" t="s">
        <v>236</v>
      </c>
      <c r="G9" s="16" t="s">
        <v>236</v>
      </c>
      <c r="H9" s="10"/>
      <c r="I9" s="17">
        <v>0</v>
      </c>
      <c r="J9" s="14">
        <v>0</v>
      </c>
      <c r="K9" s="16" t="s">
        <v>236</v>
      </c>
      <c r="L9" s="380"/>
      <c r="M9" s="14">
        <v>0</v>
      </c>
      <c r="N9" s="14">
        <v>0</v>
      </c>
      <c r="O9" s="14">
        <v>0</v>
      </c>
      <c r="P9" s="14">
        <v>0</v>
      </c>
      <c r="Q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</row>
    <row r="10" spans="2:23">
      <c r="B10" s="34" t="s">
        <v>63</v>
      </c>
      <c r="C10" s="40">
        <v>25</v>
      </c>
      <c r="D10" s="40">
        <v>118.99999999999955</v>
      </c>
      <c r="E10" s="40">
        <v>-100</v>
      </c>
      <c r="F10" s="188" t="s">
        <v>236</v>
      </c>
      <c r="G10" s="39" t="s">
        <v>236</v>
      </c>
      <c r="H10" s="43"/>
      <c r="I10" s="41">
        <v>-36</v>
      </c>
      <c r="J10" s="40">
        <v>56</v>
      </c>
      <c r="K10" s="39" t="s">
        <v>236</v>
      </c>
      <c r="L10" s="380"/>
      <c r="M10" s="40">
        <v>-91</v>
      </c>
      <c r="N10" s="40">
        <v>-60</v>
      </c>
      <c r="O10" s="40">
        <v>90</v>
      </c>
      <c r="P10" s="40">
        <v>25</v>
      </c>
      <c r="Q10" s="40">
        <v>-36</v>
      </c>
      <c r="S10" s="40">
        <v>24.000000000000007</v>
      </c>
      <c r="T10" s="40">
        <v>13.000000000000618</v>
      </c>
      <c r="U10" s="40">
        <v>118.99999999999949</v>
      </c>
      <c r="V10" s="40">
        <v>-100.00000000000011</v>
      </c>
      <c r="W10" s="40">
        <v>56</v>
      </c>
    </row>
    <row r="11" spans="2:23" ht="6" customHeight="1">
      <c r="B11" s="44"/>
      <c r="C11" s="43"/>
      <c r="D11" s="43"/>
      <c r="E11" s="43"/>
      <c r="F11" s="10"/>
      <c r="G11" s="16"/>
      <c r="H11" s="43"/>
      <c r="I11" s="44"/>
      <c r="J11" s="43"/>
      <c r="K11" s="16"/>
      <c r="L11" s="380"/>
      <c r="M11" s="43"/>
      <c r="N11" s="43"/>
      <c r="O11" s="43"/>
      <c r="P11" s="43"/>
      <c r="Q11" s="43"/>
      <c r="S11" s="43"/>
      <c r="T11" s="43"/>
      <c r="U11" s="43"/>
      <c r="V11" s="43"/>
      <c r="W11" s="43"/>
    </row>
    <row r="12" spans="2:23">
      <c r="B12" s="48" t="s">
        <v>43</v>
      </c>
      <c r="C12" s="14">
        <v>-1</v>
      </c>
      <c r="D12" s="14">
        <v>-1</v>
      </c>
      <c r="E12" s="14">
        <v>0</v>
      </c>
      <c r="F12" s="10" t="s">
        <v>236</v>
      </c>
      <c r="G12" s="16" t="s">
        <v>236</v>
      </c>
      <c r="H12" s="10"/>
      <c r="I12" s="17">
        <v>-5</v>
      </c>
      <c r="J12" s="14">
        <v>-1</v>
      </c>
      <c r="K12" s="16">
        <v>-0.8</v>
      </c>
      <c r="L12" s="380"/>
      <c r="M12" s="14">
        <v>-1</v>
      </c>
      <c r="N12" s="14">
        <v>-2</v>
      </c>
      <c r="O12" s="14">
        <v>-1</v>
      </c>
      <c r="P12" s="14">
        <v>-1</v>
      </c>
      <c r="Q12" s="14">
        <v>-5</v>
      </c>
      <c r="S12" s="14">
        <v>0</v>
      </c>
      <c r="T12" s="14">
        <v>0</v>
      </c>
      <c r="U12" s="14">
        <v>-1</v>
      </c>
      <c r="V12" s="14">
        <v>0</v>
      </c>
      <c r="W12" s="14">
        <v>-1</v>
      </c>
    </row>
    <row r="13" spans="2:23">
      <c r="B13" s="48" t="s">
        <v>36</v>
      </c>
      <c r="C13" s="14">
        <v>0</v>
      </c>
      <c r="D13" s="14">
        <v>0</v>
      </c>
      <c r="E13" s="14">
        <v>0</v>
      </c>
      <c r="F13" s="10" t="s">
        <v>236</v>
      </c>
      <c r="G13" s="16" t="s">
        <v>236</v>
      </c>
      <c r="H13" s="10"/>
      <c r="I13" s="17">
        <v>0</v>
      </c>
      <c r="J13" s="14">
        <v>0</v>
      </c>
      <c r="K13" s="16" t="s">
        <v>236</v>
      </c>
      <c r="L13" s="380"/>
      <c r="M13" s="14">
        <v>0</v>
      </c>
      <c r="N13" s="14">
        <v>0</v>
      </c>
      <c r="O13" s="14">
        <v>0</v>
      </c>
      <c r="P13" s="14">
        <v>0</v>
      </c>
      <c r="Q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</row>
    <row r="14" spans="2:23">
      <c r="B14" s="34" t="s">
        <v>44</v>
      </c>
      <c r="C14" s="40">
        <v>24</v>
      </c>
      <c r="D14" s="40">
        <v>117.99999999999955</v>
      </c>
      <c r="E14" s="40">
        <v>-100</v>
      </c>
      <c r="F14" s="188" t="s">
        <v>236</v>
      </c>
      <c r="G14" s="39" t="s">
        <v>236</v>
      </c>
      <c r="H14" s="43"/>
      <c r="I14" s="41">
        <v>-41</v>
      </c>
      <c r="J14" s="40">
        <v>55</v>
      </c>
      <c r="K14" s="39" t="s">
        <v>236</v>
      </c>
      <c r="L14" s="380"/>
      <c r="M14" s="40">
        <v>-92</v>
      </c>
      <c r="N14" s="40">
        <v>-62</v>
      </c>
      <c r="O14" s="40">
        <v>89</v>
      </c>
      <c r="P14" s="40">
        <v>24</v>
      </c>
      <c r="Q14" s="40">
        <v>-41</v>
      </c>
      <c r="S14" s="40">
        <v>24.000000000000007</v>
      </c>
      <c r="T14" s="40">
        <v>13.000000000000618</v>
      </c>
      <c r="U14" s="40">
        <v>117.99999999999949</v>
      </c>
      <c r="V14" s="40">
        <v>-100.00000000000011</v>
      </c>
      <c r="W14" s="40">
        <v>55</v>
      </c>
    </row>
    <row r="15" spans="2:23">
      <c r="B15" s="48" t="s">
        <v>45</v>
      </c>
      <c r="C15" s="14">
        <v>0</v>
      </c>
      <c r="D15" s="14">
        <v>0</v>
      </c>
      <c r="E15" s="14">
        <v>0</v>
      </c>
      <c r="F15" s="10" t="s">
        <v>236</v>
      </c>
      <c r="G15" s="16" t="s">
        <v>236</v>
      </c>
      <c r="H15" s="10"/>
      <c r="I15" s="17">
        <v>0</v>
      </c>
      <c r="J15" s="14">
        <v>0</v>
      </c>
      <c r="K15" s="9" t="s">
        <v>236</v>
      </c>
      <c r="L15" s="380"/>
      <c r="M15" s="14">
        <v>0</v>
      </c>
      <c r="N15" s="14">
        <v>0</v>
      </c>
      <c r="O15" s="14">
        <v>0</v>
      </c>
      <c r="P15" s="14">
        <v>0</v>
      </c>
      <c r="Q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</row>
    <row r="16" spans="2:23">
      <c r="B16" s="48" t="s">
        <v>46</v>
      </c>
      <c r="C16" s="14">
        <v>0</v>
      </c>
      <c r="D16" s="14">
        <v>0</v>
      </c>
      <c r="E16" s="14">
        <v>0</v>
      </c>
      <c r="F16" s="10" t="s">
        <v>236</v>
      </c>
      <c r="G16" s="16" t="s">
        <v>236</v>
      </c>
      <c r="H16" s="10"/>
      <c r="I16" s="17">
        <v>0</v>
      </c>
      <c r="J16" s="14">
        <v>0</v>
      </c>
      <c r="K16" s="16" t="s">
        <v>236</v>
      </c>
      <c r="L16" s="380"/>
      <c r="M16" s="14">
        <v>0</v>
      </c>
      <c r="N16" s="14">
        <v>0</v>
      </c>
      <c r="O16" s="14">
        <v>0</v>
      </c>
      <c r="P16" s="14">
        <v>0</v>
      </c>
      <c r="Q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</row>
    <row r="17" spans="2:23">
      <c r="B17" s="34" t="s">
        <v>6</v>
      </c>
      <c r="C17" s="40">
        <v>24</v>
      </c>
      <c r="D17" s="40">
        <v>117.99999999999955</v>
      </c>
      <c r="E17" s="40">
        <v>-100</v>
      </c>
      <c r="F17" s="188" t="s">
        <v>236</v>
      </c>
      <c r="G17" s="39" t="s">
        <v>236</v>
      </c>
      <c r="H17" s="43"/>
      <c r="I17" s="41">
        <v>-41</v>
      </c>
      <c r="J17" s="40">
        <v>55</v>
      </c>
      <c r="K17" s="39" t="s">
        <v>236</v>
      </c>
      <c r="L17" s="380"/>
      <c r="M17" s="40">
        <v>-92</v>
      </c>
      <c r="N17" s="40">
        <v>-62</v>
      </c>
      <c r="O17" s="40">
        <v>89</v>
      </c>
      <c r="P17" s="40">
        <v>24</v>
      </c>
      <c r="Q17" s="40">
        <v>-41</v>
      </c>
      <c r="S17" s="40">
        <v>24.000000000000007</v>
      </c>
      <c r="T17" s="40">
        <v>13.000000000000618</v>
      </c>
      <c r="U17" s="40">
        <v>117.99999999999949</v>
      </c>
      <c r="V17" s="40">
        <v>-100.00000000000011</v>
      </c>
      <c r="W17" s="40">
        <v>55</v>
      </c>
    </row>
    <row r="18" spans="2:23">
      <c r="H18" s="57"/>
    </row>
  </sheetData>
  <mergeCells count="18">
    <mergeCell ref="C2:C3"/>
    <mergeCell ref="D2:D3"/>
    <mergeCell ref="E2:E3"/>
    <mergeCell ref="F2:F3"/>
    <mergeCell ref="I2:I3"/>
    <mergeCell ref="J2:J3"/>
    <mergeCell ref="K2:K3"/>
    <mergeCell ref="G2:G3"/>
    <mergeCell ref="M2:M3"/>
    <mergeCell ref="N2:N3"/>
    <mergeCell ref="W2:W3"/>
    <mergeCell ref="U2:U3"/>
    <mergeCell ref="V2:V3"/>
    <mergeCell ref="O2:O3"/>
    <mergeCell ref="S2:S3"/>
    <mergeCell ref="T2:T3"/>
    <mergeCell ref="P2:P3"/>
    <mergeCell ref="Q2:Q3"/>
  </mergeCells>
  <pageMargins left="0.7" right="0.7" top="0.75" bottom="0.75" header="0.3" footer="0.3"/>
  <pageSetup paperSize="9" orientation="portrait" r:id="rId1"/>
  <headerFooter>
    <oddHeader>&amp;R&amp;"Calibri"&amp;10&amp;K000000 Documento: YPF-Público&amp;1#_x000D_</oddHeader>
    <oddFooter>&amp;R_x000D_&amp;1#&amp;"Calibri"&amp;10&amp;K000000 Documento: YPF-Público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17AE8-E239-4F9C-A2A1-39540DA5435D}">
  <dimension ref="B1:H11"/>
  <sheetViews>
    <sheetView showGridLines="0" workbookViewId="0"/>
  </sheetViews>
  <sheetFormatPr baseColWidth="10" defaultColWidth="8.88671875" defaultRowHeight="14.4"/>
  <cols>
    <col min="2" max="2" width="35.5546875" customWidth="1"/>
    <col min="3" max="8" width="15.109375" customWidth="1"/>
  </cols>
  <sheetData>
    <row r="1" spans="2:8">
      <c r="C1" s="20"/>
      <c r="D1" s="20"/>
      <c r="E1" s="437"/>
      <c r="F1" s="437"/>
    </row>
    <row r="2" spans="2:8">
      <c r="B2" s="3" t="s">
        <v>55</v>
      </c>
      <c r="C2" s="709" t="s">
        <v>56</v>
      </c>
      <c r="D2" s="709" t="s">
        <v>277</v>
      </c>
      <c r="E2" s="709" t="s">
        <v>241</v>
      </c>
      <c r="F2" s="733" t="s">
        <v>57</v>
      </c>
      <c r="G2" s="733" t="s">
        <v>58</v>
      </c>
      <c r="H2" s="728" t="s">
        <v>59</v>
      </c>
    </row>
    <row r="3" spans="2:8" ht="16.95" customHeight="1">
      <c r="B3" s="5" t="s">
        <v>3</v>
      </c>
      <c r="C3" s="727"/>
      <c r="D3" s="727"/>
      <c r="E3" s="727"/>
      <c r="F3" s="734"/>
      <c r="G3" s="734"/>
      <c r="H3" s="729"/>
    </row>
    <row r="4" spans="2:8">
      <c r="B4" s="46" t="s">
        <v>267</v>
      </c>
      <c r="C4" s="14">
        <v>-1926.9978705733179</v>
      </c>
      <c r="D4" s="14">
        <v>896</v>
      </c>
      <c r="E4" s="14">
        <v>-3.0000000000000071</v>
      </c>
      <c r="F4" s="14">
        <v>-270</v>
      </c>
      <c r="G4" s="14">
        <v>56</v>
      </c>
      <c r="H4" s="389">
        <v>-1247.9978705733179</v>
      </c>
    </row>
    <row r="5" spans="2:8">
      <c r="B5" s="48" t="s">
        <v>43</v>
      </c>
      <c r="C5" s="14">
        <v>2583.0354860099992</v>
      </c>
      <c r="D5" s="14">
        <v>564.99803464968579</v>
      </c>
      <c r="E5" s="14">
        <v>69.997847808151064</v>
      </c>
      <c r="F5" s="14">
        <v>56.051532882565837</v>
      </c>
      <c r="G5" s="14">
        <v>-1</v>
      </c>
      <c r="H5" s="50">
        <v>3273.0829013504022</v>
      </c>
    </row>
    <row r="6" spans="2:8">
      <c r="B6" s="48" t="s">
        <v>42</v>
      </c>
      <c r="C6" s="14">
        <v>21</v>
      </c>
      <c r="D6" s="14">
        <v>0</v>
      </c>
      <c r="E6" s="14">
        <v>0</v>
      </c>
      <c r="F6" s="14">
        <v>0</v>
      </c>
      <c r="G6" s="14">
        <v>0</v>
      </c>
      <c r="H6" s="50">
        <v>21</v>
      </c>
    </row>
    <row r="7" spans="2:8">
      <c r="B7" s="51" t="s">
        <v>36</v>
      </c>
      <c r="C7" s="14">
        <v>2288</v>
      </c>
      <c r="D7" s="14">
        <v>0</v>
      </c>
      <c r="E7" s="14">
        <v>0</v>
      </c>
      <c r="F7" s="14">
        <v>0</v>
      </c>
      <c r="G7" s="14">
        <v>0</v>
      </c>
      <c r="H7" s="50">
        <v>2288</v>
      </c>
    </row>
    <row r="8" spans="2:8">
      <c r="B8" s="34" t="s">
        <v>44</v>
      </c>
      <c r="C8" s="40">
        <v>2965.0376154366813</v>
      </c>
      <c r="D8" s="40">
        <v>1460.9980346496859</v>
      </c>
      <c r="E8" s="40">
        <v>66.99784780815105</v>
      </c>
      <c r="F8" s="40">
        <v>-213.94846711743418</v>
      </c>
      <c r="G8" s="40">
        <v>55</v>
      </c>
      <c r="H8" s="52">
        <v>4334.0850307770843</v>
      </c>
    </row>
    <row r="9" spans="2:8">
      <c r="B9" s="48" t="s">
        <v>45</v>
      </c>
      <c r="C9" s="14">
        <v>-157.63005590000003</v>
      </c>
      <c r="D9" s="14">
        <v>-94.415478820354423</v>
      </c>
      <c r="E9" s="14">
        <v>-23.609381450000001</v>
      </c>
      <c r="F9" s="14">
        <v>0</v>
      </c>
      <c r="G9" s="14">
        <v>0</v>
      </c>
      <c r="H9" s="50">
        <v>-275.65491617035445</v>
      </c>
    </row>
    <row r="10" spans="2:8">
      <c r="B10" s="48" t="s">
        <v>46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50">
        <v>0</v>
      </c>
    </row>
    <row r="11" spans="2:8">
      <c r="B11" s="34" t="s">
        <v>6</v>
      </c>
      <c r="C11" s="40">
        <v>2807.4075595366812</v>
      </c>
      <c r="D11" s="40">
        <v>1366.5825558293316</v>
      </c>
      <c r="E11" s="40">
        <v>43.388466358151049</v>
      </c>
      <c r="F11" s="40">
        <v>-213.94846711743418</v>
      </c>
      <c r="G11" s="40">
        <v>55</v>
      </c>
      <c r="H11" s="52">
        <v>4058.4301146067301</v>
      </c>
    </row>
  </sheetData>
  <mergeCells count="6">
    <mergeCell ref="C2:C3"/>
    <mergeCell ref="E2:E3"/>
    <mergeCell ref="F2:F3"/>
    <mergeCell ref="G2:G3"/>
    <mergeCell ref="H2:H3"/>
    <mergeCell ref="D2:D3"/>
  </mergeCells>
  <pageMargins left="0.7" right="0.7" top="0.75" bottom="0.75" header="0.3" footer="0.3"/>
  <pageSetup paperSize="9" orientation="portrait" r:id="rId1"/>
  <headerFooter>
    <oddHeader>&amp;R&amp;"Calibri"&amp;10&amp;K000000 Documento: YPF-Público&amp;1#_x000D_</oddHeader>
    <oddFooter>&amp;R_x000D_&amp;1#&amp;"Calibri"&amp;10&amp;K000000 Documento: YPF-Público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5C280-44BD-49E8-B55E-42780DBA7DBC}">
  <dimension ref="A2:X31"/>
  <sheetViews>
    <sheetView showGridLines="0" workbookViewId="0"/>
  </sheetViews>
  <sheetFormatPr baseColWidth="10" defaultColWidth="8.88671875" defaultRowHeight="14.4"/>
  <cols>
    <col min="1" max="1" width="5.5546875" customWidth="1"/>
    <col min="2" max="2" width="37" customWidth="1"/>
    <col min="3" max="7" width="9.6640625" customWidth="1"/>
    <col min="8" max="8" width="1.6640625" customWidth="1"/>
    <col min="9" max="9" width="9.109375" customWidth="1"/>
    <col min="10" max="10" width="8.33203125" customWidth="1"/>
    <col min="11" max="11" width="9.44140625" customWidth="1"/>
    <col min="12" max="12" width="2.6640625" customWidth="1"/>
    <col min="13" max="17" width="9.6640625" customWidth="1"/>
    <col min="18" max="18" width="2.6640625" customWidth="1"/>
    <col min="19" max="23" width="9.6640625" customWidth="1"/>
    <col min="24" max="24" width="5.6640625" customWidth="1"/>
  </cols>
  <sheetData>
    <row r="2" spans="1:24" ht="14.25" customHeight="1">
      <c r="B2" s="54" t="s">
        <v>101</v>
      </c>
      <c r="C2" s="712" t="s">
        <v>233</v>
      </c>
      <c r="D2" s="712" t="s">
        <v>254</v>
      </c>
      <c r="E2" s="712" t="s">
        <v>255</v>
      </c>
      <c r="F2" s="736" t="s">
        <v>2</v>
      </c>
      <c r="G2" s="736" t="s">
        <v>1</v>
      </c>
      <c r="H2" s="4"/>
      <c r="I2" s="719">
        <v>2022</v>
      </c>
      <c r="J2" s="709">
        <v>2023</v>
      </c>
      <c r="K2" s="728" t="s">
        <v>2</v>
      </c>
      <c r="M2" s="712" t="s">
        <v>54</v>
      </c>
      <c r="N2" s="712" t="s">
        <v>227</v>
      </c>
      <c r="O2" s="712" t="s">
        <v>232</v>
      </c>
      <c r="P2" s="738" t="s">
        <v>233</v>
      </c>
      <c r="Q2" s="736">
        <v>2022</v>
      </c>
      <c r="S2" s="712" t="s">
        <v>242</v>
      </c>
      <c r="T2" s="712" t="s">
        <v>253</v>
      </c>
      <c r="U2" s="712" t="s">
        <v>254</v>
      </c>
      <c r="V2" s="738" t="s">
        <v>255</v>
      </c>
      <c r="W2" s="736">
        <v>2023</v>
      </c>
    </row>
    <row r="3" spans="1:24">
      <c r="B3" s="5" t="s">
        <v>3</v>
      </c>
      <c r="C3" s="706"/>
      <c r="D3" s="706"/>
      <c r="E3" s="706"/>
      <c r="F3" s="737"/>
      <c r="G3" s="737"/>
      <c r="H3" s="4"/>
      <c r="I3" s="720"/>
      <c r="J3" s="727"/>
      <c r="K3" s="729"/>
      <c r="M3" s="706"/>
      <c r="N3" s="706"/>
      <c r="O3" s="706"/>
      <c r="P3" s="737"/>
      <c r="Q3" s="737"/>
      <c r="S3" s="706"/>
      <c r="T3" s="706"/>
      <c r="U3" s="706"/>
      <c r="V3" s="737"/>
      <c r="W3" s="737"/>
    </row>
    <row r="4" spans="1:24" ht="13.95" customHeight="1">
      <c r="B4" s="255" t="s">
        <v>102</v>
      </c>
      <c r="C4" s="214">
        <v>834</v>
      </c>
      <c r="D4" s="214">
        <v>1167</v>
      </c>
      <c r="E4" s="8">
        <v>1296</v>
      </c>
      <c r="F4" s="205">
        <v>0.55395683453237421</v>
      </c>
      <c r="G4" s="206">
        <v>0.11053984575835485</v>
      </c>
      <c r="H4" s="10"/>
      <c r="I4" s="11">
        <v>611</v>
      </c>
      <c r="J4" s="8">
        <v>773</v>
      </c>
      <c r="K4" s="9">
        <v>0.26513911620294595</v>
      </c>
      <c r="L4" s="380"/>
      <c r="M4" s="223">
        <v>611</v>
      </c>
      <c r="N4" s="214">
        <v>795</v>
      </c>
      <c r="O4" s="214">
        <v>667</v>
      </c>
      <c r="P4" s="214">
        <v>834</v>
      </c>
      <c r="Q4" s="228">
        <v>611</v>
      </c>
      <c r="R4" s="380"/>
      <c r="S4" s="223">
        <v>773</v>
      </c>
      <c r="T4" s="214">
        <v>1014</v>
      </c>
      <c r="U4" s="214">
        <v>1167</v>
      </c>
      <c r="V4" s="214">
        <v>1296</v>
      </c>
      <c r="W4" s="228">
        <v>773</v>
      </c>
      <c r="X4" s="380"/>
    </row>
    <row r="5" spans="1:24">
      <c r="B5" s="256" t="s">
        <v>103</v>
      </c>
      <c r="C5" s="215">
        <v>1331</v>
      </c>
      <c r="D5" s="215">
        <v>1399</v>
      </c>
      <c r="E5" s="15">
        <v>1708</v>
      </c>
      <c r="F5" s="145">
        <v>0.2832456799398948</v>
      </c>
      <c r="G5" s="203">
        <v>0.2208720514653324</v>
      </c>
      <c r="H5" s="10"/>
      <c r="I5" s="17">
        <v>5693</v>
      </c>
      <c r="J5" s="15">
        <v>5913</v>
      </c>
      <c r="K5" s="16">
        <v>3.8643948708940723E-2</v>
      </c>
      <c r="L5" s="380"/>
      <c r="M5" s="224">
        <v>1429</v>
      </c>
      <c r="N5" s="215">
        <v>1351</v>
      </c>
      <c r="O5" s="215">
        <v>1582</v>
      </c>
      <c r="P5" s="215">
        <v>1331</v>
      </c>
      <c r="Q5" s="229">
        <v>5693</v>
      </c>
      <c r="R5" s="380"/>
      <c r="S5" s="224">
        <v>1497</v>
      </c>
      <c r="T5" s="215">
        <v>1309</v>
      </c>
      <c r="U5" s="215">
        <v>1399</v>
      </c>
      <c r="V5" s="215">
        <v>1708</v>
      </c>
      <c r="W5" s="229">
        <v>5913</v>
      </c>
      <c r="X5" s="380"/>
    </row>
    <row r="6" spans="1:24">
      <c r="B6" s="256" t="s">
        <v>104</v>
      </c>
      <c r="C6" s="215">
        <v>-1130</v>
      </c>
      <c r="D6" s="215">
        <v>-1321</v>
      </c>
      <c r="E6" s="15">
        <v>-1563</v>
      </c>
      <c r="F6" s="145">
        <v>0.38318584070796469</v>
      </c>
      <c r="G6" s="203">
        <v>0.18319454958364867</v>
      </c>
      <c r="H6" s="10"/>
      <c r="I6" s="17">
        <v>-4016</v>
      </c>
      <c r="J6" s="15">
        <v>-5332</v>
      </c>
      <c r="K6" s="16">
        <v>0.32768924302788838</v>
      </c>
      <c r="L6" s="380"/>
      <c r="M6" s="224">
        <v>-843</v>
      </c>
      <c r="N6" s="215">
        <v>-1037</v>
      </c>
      <c r="O6" s="215">
        <v>-1006</v>
      </c>
      <c r="P6" s="215">
        <v>-1130</v>
      </c>
      <c r="Q6" s="229">
        <v>-4016</v>
      </c>
      <c r="R6" s="380"/>
      <c r="S6" s="224">
        <v>-1189</v>
      </c>
      <c r="T6" s="215">
        <v>-1259</v>
      </c>
      <c r="U6" s="215">
        <v>-1321</v>
      </c>
      <c r="V6" s="215">
        <v>-1563</v>
      </c>
      <c r="W6" s="229">
        <v>-5332</v>
      </c>
      <c r="X6" s="380"/>
    </row>
    <row r="7" spans="1:24">
      <c r="B7" s="256" t="s">
        <v>105</v>
      </c>
      <c r="C7" s="215">
        <v>-155</v>
      </c>
      <c r="D7" s="215">
        <v>158</v>
      </c>
      <c r="E7" s="15">
        <v>-111</v>
      </c>
      <c r="F7" s="145">
        <v>-0.28387096774193543</v>
      </c>
      <c r="G7" s="203" t="s">
        <v>236</v>
      </c>
      <c r="H7" s="10"/>
      <c r="I7" s="17">
        <v>-1227</v>
      </c>
      <c r="J7" s="15">
        <v>278</v>
      </c>
      <c r="K7" s="16" t="s">
        <v>236</v>
      </c>
      <c r="L7" s="380"/>
      <c r="M7" s="224">
        <v>-365</v>
      </c>
      <c r="N7" s="215">
        <v>-372</v>
      </c>
      <c r="O7" s="215">
        <v>-335</v>
      </c>
      <c r="P7" s="215">
        <v>-155</v>
      </c>
      <c r="Q7" s="229">
        <v>-1227</v>
      </c>
      <c r="R7" s="380"/>
      <c r="S7" s="224">
        <v>17</v>
      </c>
      <c r="T7" s="215">
        <v>214</v>
      </c>
      <c r="U7" s="215">
        <v>158</v>
      </c>
      <c r="V7" s="215">
        <v>-111</v>
      </c>
      <c r="W7" s="229">
        <v>278</v>
      </c>
      <c r="X7" s="380"/>
    </row>
    <row r="8" spans="1:24" ht="13.95" customHeight="1">
      <c r="B8" s="257" t="s">
        <v>106</v>
      </c>
      <c r="C8" s="215">
        <v>-107</v>
      </c>
      <c r="D8" s="215">
        <v>-107</v>
      </c>
      <c r="E8" s="15">
        <v>-207</v>
      </c>
      <c r="F8" s="145">
        <v>0.93457943925233655</v>
      </c>
      <c r="G8" s="203">
        <v>0.93457943925233655</v>
      </c>
      <c r="H8" s="10"/>
      <c r="I8" s="17">
        <v>-288</v>
      </c>
      <c r="J8" s="15">
        <v>-509</v>
      </c>
      <c r="K8" s="16">
        <v>0.76736111111111116</v>
      </c>
      <c r="L8" s="380"/>
      <c r="M8" s="224">
        <v>-37</v>
      </c>
      <c r="N8" s="215">
        <v>-70</v>
      </c>
      <c r="O8" s="215">
        <v>-74</v>
      </c>
      <c r="P8" s="215">
        <v>-107</v>
      </c>
      <c r="Q8" s="229">
        <v>-288</v>
      </c>
      <c r="R8" s="380"/>
      <c r="S8" s="224">
        <v>-84</v>
      </c>
      <c r="T8" s="215">
        <v>-111</v>
      </c>
      <c r="U8" s="215">
        <v>-107</v>
      </c>
      <c r="V8" s="215">
        <v>-207</v>
      </c>
      <c r="W8" s="229">
        <v>-509</v>
      </c>
      <c r="X8" s="380"/>
    </row>
    <row r="9" spans="1:24">
      <c r="B9" s="34" t="s">
        <v>107</v>
      </c>
      <c r="C9" s="40">
        <v>773</v>
      </c>
      <c r="D9" s="40">
        <v>1296</v>
      </c>
      <c r="E9" s="40">
        <v>1123</v>
      </c>
      <c r="F9" s="188">
        <v>0.45278137128072449</v>
      </c>
      <c r="G9" s="39">
        <v>-0.13348765432098764</v>
      </c>
      <c r="H9" s="43"/>
      <c r="I9" s="41">
        <v>773</v>
      </c>
      <c r="J9" s="40">
        <v>1123</v>
      </c>
      <c r="K9" s="39">
        <v>0.45278137128072449</v>
      </c>
      <c r="L9" s="380"/>
      <c r="M9" s="491">
        <v>795</v>
      </c>
      <c r="N9" s="490">
        <v>667</v>
      </c>
      <c r="O9" s="490">
        <v>834</v>
      </c>
      <c r="P9" s="490">
        <v>773</v>
      </c>
      <c r="Q9" s="492">
        <v>773</v>
      </c>
      <c r="R9" s="380"/>
      <c r="S9" s="491">
        <v>1014</v>
      </c>
      <c r="T9" s="490">
        <v>1167</v>
      </c>
      <c r="U9" s="490">
        <v>1296</v>
      </c>
      <c r="V9" s="490">
        <v>1123</v>
      </c>
      <c r="W9" s="492">
        <v>1123</v>
      </c>
      <c r="X9" s="380"/>
    </row>
    <row r="10" spans="1:24">
      <c r="A10" s="300"/>
      <c r="B10" s="257" t="s">
        <v>108</v>
      </c>
      <c r="C10" s="215">
        <v>319</v>
      </c>
      <c r="D10" s="215">
        <v>182</v>
      </c>
      <c r="E10" s="15">
        <v>264</v>
      </c>
      <c r="F10" s="145">
        <v>-0.17241379310344829</v>
      </c>
      <c r="G10" s="203">
        <v>0.4505494505494505</v>
      </c>
      <c r="H10" s="10"/>
      <c r="I10" s="17">
        <v>319</v>
      </c>
      <c r="J10" s="15">
        <v>264</v>
      </c>
      <c r="K10" s="16">
        <v>-0.17241379310344829</v>
      </c>
      <c r="L10" s="380"/>
      <c r="M10" s="224">
        <v>534</v>
      </c>
      <c r="N10" s="215">
        <v>575</v>
      </c>
      <c r="O10" s="215">
        <v>500</v>
      </c>
      <c r="P10" s="215">
        <v>319</v>
      </c>
      <c r="Q10" s="229">
        <v>319</v>
      </c>
      <c r="R10" s="380"/>
      <c r="S10" s="224">
        <v>282</v>
      </c>
      <c r="T10" s="215">
        <v>303</v>
      </c>
      <c r="U10" s="215">
        <v>182</v>
      </c>
      <c r="V10" s="215">
        <v>264</v>
      </c>
      <c r="W10" s="229">
        <v>264</v>
      </c>
      <c r="X10" s="380"/>
    </row>
    <row r="11" spans="1:24">
      <c r="A11" s="300"/>
      <c r="B11" s="45" t="s">
        <v>109</v>
      </c>
      <c r="C11" s="40">
        <v>1092</v>
      </c>
      <c r="D11" s="40">
        <v>1478</v>
      </c>
      <c r="E11" s="40">
        <v>1387</v>
      </c>
      <c r="F11" s="188">
        <v>0.27014652014652007</v>
      </c>
      <c r="G11" s="39">
        <v>-6.1569688768606246E-2</v>
      </c>
      <c r="H11" s="43"/>
      <c r="I11" s="41">
        <v>1092</v>
      </c>
      <c r="J11" s="40">
        <v>1387</v>
      </c>
      <c r="K11" s="39">
        <v>0.27014652014652007</v>
      </c>
      <c r="L11" s="380"/>
      <c r="M11" s="491">
        <v>1329</v>
      </c>
      <c r="N11" s="490">
        <v>1242</v>
      </c>
      <c r="O11" s="490">
        <v>1334</v>
      </c>
      <c r="P11" s="490">
        <v>1092</v>
      </c>
      <c r="Q11" s="492">
        <v>1092</v>
      </c>
      <c r="R11" s="380"/>
      <c r="S11" s="491">
        <v>1296</v>
      </c>
      <c r="T11" s="490">
        <v>1470</v>
      </c>
      <c r="U11" s="490">
        <v>1478</v>
      </c>
      <c r="V11" s="490">
        <v>1387</v>
      </c>
      <c r="W11" s="492">
        <v>1387</v>
      </c>
      <c r="X11" s="380"/>
    </row>
    <row r="12" spans="1:24" ht="6" customHeight="1">
      <c r="A12" s="300"/>
      <c r="B12" s="250"/>
      <c r="C12" s="208"/>
      <c r="D12" s="208"/>
      <c r="E12" s="208"/>
      <c r="F12" s="145"/>
      <c r="G12" s="203"/>
      <c r="H12" s="43"/>
      <c r="I12" s="79"/>
      <c r="J12" s="208"/>
      <c r="K12" s="71"/>
      <c r="L12" s="284"/>
      <c r="M12" s="250"/>
      <c r="N12" s="208"/>
      <c r="O12" s="208"/>
      <c r="P12" s="208"/>
      <c r="Q12" s="259"/>
      <c r="R12" s="284"/>
      <c r="S12" s="250"/>
      <c r="T12" s="208"/>
      <c r="U12" s="208"/>
      <c r="V12" s="208"/>
      <c r="W12" s="259"/>
      <c r="X12" s="284"/>
    </row>
    <row r="13" spans="1:24">
      <c r="A13" s="300"/>
      <c r="B13" s="45" t="s">
        <v>11</v>
      </c>
      <c r="C13" s="40">
        <v>-188</v>
      </c>
      <c r="D13" s="40">
        <v>-379</v>
      </c>
      <c r="E13" s="40">
        <v>-60</v>
      </c>
      <c r="F13" s="188">
        <v>-0.68085106382978722</v>
      </c>
      <c r="G13" s="39">
        <v>-0.84168865435356199</v>
      </c>
      <c r="H13" s="43"/>
      <c r="I13" s="40">
        <v>755</v>
      </c>
      <c r="J13" s="40">
        <v>-740</v>
      </c>
      <c r="K13" s="39" t="s">
        <v>236</v>
      </c>
      <c r="L13" s="380"/>
      <c r="M13" s="445">
        <v>379</v>
      </c>
      <c r="N13" s="191">
        <v>321</v>
      </c>
      <c r="O13" s="191">
        <v>243</v>
      </c>
      <c r="P13" s="191">
        <v>-188</v>
      </c>
      <c r="Q13" s="446">
        <v>755</v>
      </c>
      <c r="R13" s="380"/>
      <c r="S13" s="445">
        <v>-17</v>
      </c>
      <c r="T13" s="191">
        <v>-284</v>
      </c>
      <c r="U13" s="191">
        <v>-379</v>
      </c>
      <c r="V13" s="191">
        <v>-60</v>
      </c>
      <c r="W13" s="446">
        <v>-740</v>
      </c>
      <c r="X13" s="380"/>
    </row>
    <row r="14" spans="1:24" ht="15" hidden="1" customHeight="1">
      <c r="E14" s="298"/>
    </row>
    <row r="15" spans="1:24" ht="30.75" customHeight="1">
      <c r="B15" s="735" t="s">
        <v>110</v>
      </c>
      <c r="C15" s="735"/>
      <c r="D15" s="735"/>
      <c r="E15" s="735"/>
      <c r="F15" s="735"/>
      <c r="G15" s="302"/>
      <c r="H15" s="57"/>
    </row>
    <row r="16" spans="1:24">
      <c r="H16" s="10"/>
    </row>
    <row r="17" spans="1:24">
      <c r="B17" s="54" t="s">
        <v>111</v>
      </c>
      <c r="C17" s="712" t="s">
        <v>233</v>
      </c>
      <c r="D17" s="712" t="s">
        <v>254</v>
      </c>
      <c r="E17" s="712" t="s">
        <v>255</v>
      </c>
      <c r="F17" s="736" t="s">
        <v>1</v>
      </c>
      <c r="H17" s="57"/>
      <c r="M17" s="712" t="s">
        <v>54</v>
      </c>
      <c r="N17" s="712" t="s">
        <v>227</v>
      </c>
      <c r="O17" s="712" t="s">
        <v>232</v>
      </c>
      <c r="P17" s="738" t="s">
        <v>233</v>
      </c>
      <c r="S17" s="712" t="s">
        <v>242</v>
      </c>
      <c r="T17" s="712" t="s">
        <v>253</v>
      </c>
      <c r="U17" s="712" t="s">
        <v>254</v>
      </c>
      <c r="V17" s="738" t="s">
        <v>255</v>
      </c>
    </row>
    <row r="18" spans="1:24">
      <c r="B18" s="5" t="s">
        <v>3</v>
      </c>
      <c r="C18" s="706"/>
      <c r="D18" s="706"/>
      <c r="E18" s="706"/>
      <c r="F18" s="737"/>
      <c r="H18" s="57"/>
      <c r="M18" s="706"/>
      <c r="N18" s="706"/>
      <c r="O18" s="706"/>
      <c r="P18" s="737"/>
      <c r="S18" s="706"/>
      <c r="T18" s="706"/>
      <c r="U18" s="706"/>
      <c r="V18" s="737"/>
    </row>
    <row r="19" spans="1:24">
      <c r="A19" s="300"/>
      <c r="B19" s="249" t="s">
        <v>112</v>
      </c>
      <c r="C19" s="221">
        <v>1140</v>
      </c>
      <c r="D19" s="221">
        <v>1546</v>
      </c>
      <c r="E19" s="31">
        <v>1508</v>
      </c>
      <c r="F19" s="206">
        <v>-2.4579560155239322E-2</v>
      </c>
      <c r="H19" s="57"/>
      <c r="K19" s="2"/>
      <c r="M19" s="221">
        <v>523</v>
      </c>
      <c r="N19" s="221">
        <v>766</v>
      </c>
      <c r="O19" s="221">
        <v>857</v>
      </c>
      <c r="P19" s="221">
        <v>1140</v>
      </c>
      <c r="S19" s="221">
        <v>1108</v>
      </c>
      <c r="T19" s="221">
        <v>1483</v>
      </c>
      <c r="U19" s="221">
        <v>1546</v>
      </c>
      <c r="V19" s="221">
        <v>1508</v>
      </c>
    </row>
    <row r="20" spans="1:24">
      <c r="A20" s="300"/>
      <c r="B20" s="494" t="s">
        <v>113</v>
      </c>
      <c r="C20" s="222">
        <v>5948</v>
      </c>
      <c r="D20" s="222">
        <v>6607</v>
      </c>
      <c r="E20" s="38">
        <v>6682</v>
      </c>
      <c r="F20" s="219">
        <v>1.1351596791282059E-2</v>
      </c>
      <c r="H20" s="57"/>
      <c r="K20" s="2"/>
      <c r="L20" s="80"/>
      <c r="M20" s="326">
        <v>6719</v>
      </c>
      <c r="N20" s="326">
        <v>6320</v>
      </c>
      <c r="O20" s="326">
        <v>6133</v>
      </c>
      <c r="P20" s="326">
        <v>5948</v>
      </c>
      <c r="R20" s="80"/>
      <c r="S20" s="326">
        <v>6231</v>
      </c>
      <c r="T20" s="326">
        <v>6299</v>
      </c>
      <c r="U20" s="326">
        <v>6607</v>
      </c>
      <c r="V20" s="326">
        <v>6682</v>
      </c>
      <c r="X20" s="80"/>
    </row>
    <row r="21" spans="1:24">
      <c r="A21" s="300"/>
      <c r="B21" s="180" t="s">
        <v>13</v>
      </c>
      <c r="C21" s="181">
        <v>7088</v>
      </c>
      <c r="D21" s="181">
        <v>8153</v>
      </c>
      <c r="E21" s="181">
        <v>8190</v>
      </c>
      <c r="F21" s="186">
        <v>4.5382067950447968E-3</v>
      </c>
      <c r="H21" s="57"/>
      <c r="K21" s="42"/>
      <c r="L21" s="42"/>
      <c r="M21" s="35">
        <v>7242</v>
      </c>
      <c r="N21" s="35">
        <v>7086</v>
      </c>
      <c r="O21" s="35">
        <v>6990</v>
      </c>
      <c r="P21" s="35">
        <v>7088</v>
      </c>
      <c r="R21" s="42"/>
      <c r="S21" s="35">
        <v>7339</v>
      </c>
      <c r="T21" s="35">
        <v>7782</v>
      </c>
      <c r="U21" s="35">
        <v>8153</v>
      </c>
      <c r="V21" s="35">
        <v>8190</v>
      </c>
      <c r="X21" s="42"/>
    </row>
    <row r="22" spans="1:24">
      <c r="A22" s="300"/>
      <c r="B22" s="258" t="s">
        <v>114</v>
      </c>
      <c r="C22" s="10">
        <v>0.69820000000000004</v>
      </c>
      <c r="D22" s="145">
        <v>1.09189</v>
      </c>
      <c r="E22" s="377">
        <v>1.0479000000000001</v>
      </c>
      <c r="F22" s="259"/>
      <c r="H22" s="57"/>
      <c r="M22" s="10">
        <v>0.38</v>
      </c>
      <c r="N22" s="10">
        <v>0.42399999999999999</v>
      </c>
      <c r="O22" s="10">
        <v>0.56179999999999997</v>
      </c>
      <c r="P22" s="10">
        <v>0.69820000000000004</v>
      </c>
      <c r="S22" s="10">
        <v>0.73599999999999999</v>
      </c>
      <c r="T22" s="10">
        <v>0.87539999999999996</v>
      </c>
      <c r="U22" s="10">
        <v>1.09189</v>
      </c>
      <c r="V22" s="10">
        <v>1.0479000000000001</v>
      </c>
    </row>
    <row r="23" spans="1:24">
      <c r="A23" s="300"/>
      <c r="B23" s="258" t="s">
        <v>115</v>
      </c>
      <c r="C23" s="145">
        <v>7.8600000000000003E-2</v>
      </c>
      <c r="D23" s="145">
        <v>6.1899999999999997E-2</v>
      </c>
      <c r="E23" s="377">
        <v>6.4600000000000005E-2</v>
      </c>
      <c r="F23" s="259"/>
      <c r="H23" s="57"/>
      <c r="M23" s="145">
        <v>7.6999999999999999E-2</v>
      </c>
      <c r="N23" s="145">
        <v>7.8600000000000003E-2</v>
      </c>
      <c r="O23" s="145">
        <v>7.85E-2</v>
      </c>
      <c r="P23" s="145">
        <v>7.8600000000000003E-2</v>
      </c>
      <c r="S23" s="145">
        <v>7.4999999999999997E-2</v>
      </c>
      <c r="T23" s="145">
        <v>7.0999999999999994E-2</v>
      </c>
      <c r="U23" s="145">
        <v>6.1899999999999997E-2</v>
      </c>
      <c r="V23" s="145">
        <v>6.4600000000000005E-2</v>
      </c>
    </row>
    <row r="24" spans="1:24">
      <c r="A24" s="300"/>
      <c r="B24" s="258" t="s">
        <v>116</v>
      </c>
      <c r="C24" s="145">
        <v>2.9783172005826274E-2</v>
      </c>
      <c r="D24" s="145">
        <v>2.4501715499161997E-2</v>
      </c>
      <c r="E24" s="377">
        <v>1.7198332413133406E-2</v>
      </c>
      <c r="F24" s="259"/>
      <c r="M24" s="145">
        <v>4.5822703168442822E-2</v>
      </c>
      <c r="N24" s="145">
        <v>2.9564495535774709E-2</v>
      </c>
      <c r="O24" s="145">
        <v>2.098860335456133E-2</v>
      </c>
      <c r="P24" s="145">
        <v>2.9783172005826274E-2</v>
      </c>
      <c r="S24" s="145">
        <v>2.8136373067271795E-2</v>
      </c>
      <c r="T24" s="145">
        <v>2.6491977259382907E-2</v>
      </c>
      <c r="U24" s="145">
        <v>2.4501715499161997E-2</v>
      </c>
      <c r="V24" s="145">
        <v>1.7198332413133406E-2</v>
      </c>
    </row>
    <row r="25" spans="1:24" ht="6" customHeight="1">
      <c r="A25" s="300"/>
      <c r="B25" s="250"/>
      <c r="C25" s="208"/>
      <c r="D25" s="208"/>
      <c r="E25" s="208"/>
      <c r="F25" s="203"/>
      <c r="H25" s="43"/>
      <c r="I25" s="43"/>
      <c r="J25" s="43"/>
      <c r="K25" s="10"/>
      <c r="M25" s="208"/>
      <c r="N25" s="208"/>
      <c r="O25" s="208"/>
      <c r="P25" s="208"/>
      <c r="S25" s="208"/>
      <c r="T25" s="208"/>
      <c r="U25" s="208"/>
      <c r="V25" s="208"/>
    </row>
    <row r="26" spans="1:24">
      <c r="A26" s="300"/>
      <c r="B26" s="34" t="s">
        <v>117</v>
      </c>
      <c r="C26" s="35">
        <v>1092</v>
      </c>
      <c r="D26" s="35">
        <v>1478</v>
      </c>
      <c r="E26" s="35">
        <v>1387</v>
      </c>
      <c r="F26" s="39">
        <v>-6.1569688768606246E-2</v>
      </c>
      <c r="I26" s="69"/>
      <c r="J26" s="69"/>
      <c r="K26" s="2"/>
      <c r="L26" s="2"/>
      <c r="M26" s="35">
        <v>1329</v>
      </c>
      <c r="N26" s="35">
        <v>1242</v>
      </c>
      <c r="O26" s="35">
        <v>1334</v>
      </c>
      <c r="P26" s="35">
        <v>1092</v>
      </c>
      <c r="R26" s="2"/>
      <c r="S26" s="35">
        <v>1296</v>
      </c>
      <c r="T26" s="35">
        <v>1470</v>
      </c>
      <c r="U26" s="35">
        <v>1478</v>
      </c>
      <c r="V26" s="35">
        <v>1387</v>
      </c>
      <c r="X26" s="2"/>
    </row>
    <row r="27" spans="1:24" s="82" customFormat="1">
      <c r="A27" s="300"/>
      <c r="B27" s="258" t="s">
        <v>272</v>
      </c>
      <c r="C27" s="10">
        <v>0.91600000000000004</v>
      </c>
      <c r="D27" s="10">
        <v>0.98</v>
      </c>
      <c r="E27" s="377">
        <v>1.03</v>
      </c>
      <c r="F27" s="260"/>
      <c r="G27" s="493"/>
      <c r="H27" s="81"/>
      <c r="M27" s="421">
        <v>0.8</v>
      </c>
      <c r="N27" s="421">
        <v>0.73</v>
      </c>
      <c r="O27" s="421">
        <v>0.69</v>
      </c>
      <c r="P27" s="421">
        <v>0.91600000000000004</v>
      </c>
      <c r="Q27"/>
      <c r="S27" s="421">
        <v>0.78770172980625719</v>
      </c>
      <c r="T27" s="421">
        <v>0.87328615426183132</v>
      </c>
      <c r="U27" s="421">
        <v>0.98</v>
      </c>
      <c r="V27" s="378">
        <v>1.03</v>
      </c>
      <c r="W27"/>
    </row>
    <row r="28" spans="1:24" ht="6" customHeight="1">
      <c r="B28" s="261"/>
      <c r="C28" s="262"/>
      <c r="D28" s="262"/>
      <c r="E28" s="262"/>
      <c r="F28" s="219"/>
      <c r="H28" s="43"/>
      <c r="I28" s="43"/>
      <c r="J28" s="43"/>
      <c r="K28" s="10"/>
      <c r="M28" s="262"/>
      <c r="N28" s="262"/>
      <c r="O28" s="262"/>
      <c r="P28" s="262"/>
      <c r="S28" s="262"/>
      <c r="T28" s="262"/>
      <c r="U28" s="262"/>
      <c r="V28" s="262"/>
    </row>
    <row r="29" spans="1:24">
      <c r="B29" s="180" t="s">
        <v>118</v>
      </c>
      <c r="C29" s="181">
        <v>5996</v>
      </c>
      <c r="D29" s="181">
        <v>6675</v>
      </c>
      <c r="E29" s="181">
        <v>6803</v>
      </c>
      <c r="F29" s="186">
        <v>1.9176029962546748E-2</v>
      </c>
      <c r="G29" s="69"/>
      <c r="H29" s="57"/>
      <c r="I29" s="69"/>
      <c r="J29" s="69"/>
      <c r="K29" s="77"/>
      <c r="L29" s="77"/>
      <c r="M29" s="181">
        <v>5913</v>
      </c>
      <c r="N29" s="181">
        <v>5844</v>
      </c>
      <c r="O29" s="181">
        <v>5656</v>
      </c>
      <c r="P29" s="181">
        <v>5996</v>
      </c>
      <c r="R29" s="77"/>
      <c r="S29" s="181">
        <v>6043</v>
      </c>
      <c r="T29" s="181">
        <v>6312</v>
      </c>
      <c r="U29" s="181">
        <v>6675</v>
      </c>
      <c r="V29" s="181">
        <v>6803</v>
      </c>
      <c r="X29" s="77"/>
    </row>
    <row r="30" spans="1:24">
      <c r="B30" s="735" t="s">
        <v>235</v>
      </c>
      <c r="C30" s="735"/>
      <c r="D30" s="735"/>
      <c r="E30" s="735"/>
      <c r="F30" s="735"/>
    </row>
    <row r="31" spans="1:24">
      <c r="E31" s="32"/>
    </row>
  </sheetData>
  <mergeCells count="32">
    <mergeCell ref="U17:U18"/>
    <mergeCell ref="V17:V18"/>
    <mergeCell ref="M17:M18"/>
    <mergeCell ref="N17:N18"/>
    <mergeCell ref="O17:O18"/>
    <mergeCell ref="P17:P18"/>
    <mergeCell ref="J2:J3"/>
    <mergeCell ref="K2:K3"/>
    <mergeCell ref="G2:G3"/>
    <mergeCell ref="S17:S18"/>
    <mergeCell ref="T17:T18"/>
    <mergeCell ref="C2:C3"/>
    <mergeCell ref="D2:D3"/>
    <mergeCell ref="E2:E3"/>
    <mergeCell ref="F2:F3"/>
    <mergeCell ref="I2:I3"/>
    <mergeCell ref="W2:W3"/>
    <mergeCell ref="M2:M3"/>
    <mergeCell ref="N2:N3"/>
    <mergeCell ref="O2:O3"/>
    <mergeCell ref="P2:P3"/>
    <mergeCell ref="Q2:Q3"/>
    <mergeCell ref="S2:S3"/>
    <mergeCell ref="T2:T3"/>
    <mergeCell ref="U2:U3"/>
    <mergeCell ref="V2:V3"/>
    <mergeCell ref="B15:F15"/>
    <mergeCell ref="B30:F30"/>
    <mergeCell ref="C17:C18"/>
    <mergeCell ref="D17:D18"/>
    <mergeCell ref="E17:E18"/>
    <mergeCell ref="F17:F18"/>
  </mergeCells>
  <pageMargins left="0.7" right="0.7" top="0.75" bottom="0.75" header="0.3" footer="0.3"/>
  <pageSetup paperSize="9" orientation="portrait" r:id="rId1"/>
  <headerFooter>
    <oddHeader>&amp;R&amp;"Calibri"&amp;10&amp;K000000 Documento: YPF-Público&amp;1#_x000D_</oddHeader>
    <oddFooter>&amp;R_x000D_&amp;1#&amp;"Calibri"&amp;10&amp;K000000 Documento: YPF-Público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080CA-F265-4559-8AC1-230C0F1E4F61}">
  <dimension ref="B5:C26"/>
  <sheetViews>
    <sheetView topLeftCell="A11" workbookViewId="0">
      <selection activeCell="B22" sqref="B22"/>
    </sheetView>
  </sheetViews>
  <sheetFormatPr baseColWidth="10" defaultColWidth="11.44140625" defaultRowHeight="14.4"/>
  <cols>
    <col min="2" max="2" width="89.88671875" style="43" customWidth="1"/>
  </cols>
  <sheetData>
    <row r="5" spans="2:3">
      <c r="B5" s="496" t="s">
        <v>285</v>
      </c>
    </row>
    <row r="6" spans="2:3">
      <c r="B6" s="43" t="s">
        <v>286</v>
      </c>
      <c r="C6" s="169" t="s">
        <v>290</v>
      </c>
    </row>
    <row r="7" spans="2:3">
      <c r="B7" s="43" t="s">
        <v>287</v>
      </c>
      <c r="C7" s="497" t="s">
        <v>291</v>
      </c>
    </row>
    <row r="8" spans="2:3">
      <c r="B8" s="43" t="s">
        <v>288</v>
      </c>
      <c r="C8" s="497" t="s">
        <v>291</v>
      </c>
    </row>
    <row r="9" spans="2:3">
      <c r="B9" s="43" t="s">
        <v>289</v>
      </c>
      <c r="C9" s="498" t="s">
        <v>292</v>
      </c>
    </row>
    <row r="10" spans="2:3">
      <c r="B10" s="43" t="s">
        <v>293</v>
      </c>
      <c r="C10" s="498" t="s">
        <v>292</v>
      </c>
    </row>
    <row r="11" spans="2:3">
      <c r="B11" s="43" t="s">
        <v>294</v>
      </c>
      <c r="C11" s="169" t="s">
        <v>290</v>
      </c>
    </row>
    <row r="18" spans="2:2">
      <c r="B18" s="443" t="s">
        <v>281</v>
      </c>
    </row>
    <row r="19" spans="2:2">
      <c r="B19"/>
    </row>
    <row r="20" spans="2:2">
      <c r="B20" t="s">
        <v>282</v>
      </c>
    </row>
    <row r="21" spans="2:2">
      <c r="B21" t="s">
        <v>295</v>
      </c>
    </row>
    <row r="22" spans="2:2">
      <c r="B22" t="s">
        <v>296</v>
      </c>
    </row>
    <row r="23" spans="2:2">
      <c r="B23"/>
    </row>
    <row r="24" spans="2:2">
      <c r="B24"/>
    </row>
    <row r="25" spans="2:2">
      <c r="B25" t="s">
        <v>279</v>
      </c>
    </row>
    <row r="26" spans="2:2">
      <c r="B26" t="s">
        <v>280</v>
      </c>
    </row>
  </sheetData>
  <pageMargins left="0.7" right="0.7" top="0.75" bottom="0.75" header="0.3" footer="0.3"/>
  <pageSetup paperSize="9" orientation="portrait" r:id="rId1"/>
  <headerFooter>
    <oddHeader>&amp;R&amp;"Calibri"&amp;10&amp;K000000 Documento: YPF-Público&amp;1#_x000D_</oddHeader>
    <oddFooter>&amp;R_x000D_&amp;1#&amp;"Calibri"&amp;10&amp;K000000 Documento: YPF-Público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2C006-8EF0-4924-BF78-5A5A30196E71}">
  <dimension ref="A2:W33"/>
  <sheetViews>
    <sheetView showGridLines="0" workbookViewId="0"/>
  </sheetViews>
  <sheetFormatPr baseColWidth="10" defaultColWidth="8.88671875" defaultRowHeight="14.4"/>
  <cols>
    <col min="2" max="2" width="44.33203125" customWidth="1"/>
    <col min="3" max="7" width="9.6640625" customWidth="1"/>
    <col min="8" max="8" width="1.6640625" customWidth="1"/>
    <col min="9" max="11" width="9.6640625" customWidth="1"/>
    <col min="12" max="12" width="2.6640625" customWidth="1"/>
    <col min="13" max="17" width="9.6640625" customWidth="1"/>
    <col min="18" max="18" width="3.6640625" customWidth="1"/>
    <col min="19" max="23" width="9.6640625" customWidth="1"/>
  </cols>
  <sheetData>
    <row r="2" spans="1:23">
      <c r="B2" s="49" t="s">
        <v>60</v>
      </c>
      <c r="C2" s="707" t="s">
        <v>233</v>
      </c>
      <c r="D2" s="707" t="s">
        <v>254</v>
      </c>
      <c r="E2" s="707" t="s">
        <v>255</v>
      </c>
      <c r="F2" s="728" t="s">
        <v>2</v>
      </c>
      <c r="G2" s="728" t="s">
        <v>1</v>
      </c>
      <c r="H2" s="4"/>
      <c r="I2" s="719">
        <v>2022</v>
      </c>
      <c r="J2" s="709">
        <v>2023</v>
      </c>
      <c r="K2" s="728" t="s">
        <v>2</v>
      </c>
      <c r="M2" s="707" t="s">
        <v>54</v>
      </c>
      <c r="N2" s="707" t="s">
        <v>227</v>
      </c>
      <c r="O2" s="707" t="s">
        <v>232</v>
      </c>
      <c r="P2" s="707" t="s">
        <v>233</v>
      </c>
      <c r="Q2" s="709">
        <v>2022</v>
      </c>
      <c r="S2" s="707" t="s">
        <v>242</v>
      </c>
      <c r="T2" s="707" t="s">
        <v>253</v>
      </c>
      <c r="U2" s="707" t="s">
        <v>254</v>
      </c>
      <c r="V2" s="707" t="s">
        <v>255</v>
      </c>
      <c r="W2" s="709">
        <v>2023</v>
      </c>
    </row>
    <row r="3" spans="1:23">
      <c r="B3" s="5" t="s">
        <v>3</v>
      </c>
      <c r="C3" s="708"/>
      <c r="D3" s="708"/>
      <c r="E3" s="708"/>
      <c r="F3" s="731"/>
      <c r="G3" s="731"/>
      <c r="H3" s="4"/>
      <c r="I3" s="720"/>
      <c r="J3" s="727"/>
      <c r="K3" s="729"/>
      <c r="M3" s="708"/>
      <c r="N3" s="708"/>
      <c r="O3" s="708"/>
      <c r="P3" s="708"/>
      <c r="Q3" s="708"/>
      <c r="S3" s="708"/>
      <c r="T3" s="708"/>
      <c r="U3" s="708"/>
      <c r="V3" s="708"/>
      <c r="W3" s="708"/>
    </row>
    <row r="4" spans="1:23">
      <c r="A4" s="20"/>
      <c r="B4" s="194" t="s">
        <v>61</v>
      </c>
      <c r="C4" s="7">
        <v>1390.8072020100003</v>
      </c>
      <c r="D4" s="7">
        <v>1298.828003241691</v>
      </c>
      <c r="E4" s="8">
        <v>1331.8358296085532</v>
      </c>
      <c r="F4" s="205">
        <v>-4.2400824726979702E-2</v>
      </c>
      <c r="G4" s="206">
        <v>2.5413546893414241E-2</v>
      </c>
      <c r="H4" s="10"/>
      <c r="I4" s="224">
        <v>5242.8495440200004</v>
      </c>
      <c r="J4" s="8">
        <v>5399.3524547902443</v>
      </c>
      <c r="K4" s="203">
        <v>2.9850734692310921E-2</v>
      </c>
      <c r="L4" s="380"/>
      <c r="M4" s="339">
        <v>1149.9197055100001</v>
      </c>
      <c r="N4" s="339">
        <v>1260.6127603300001</v>
      </c>
      <c r="O4" s="339">
        <v>1441.5098761699999</v>
      </c>
      <c r="P4" s="339">
        <v>1390.8072020100003</v>
      </c>
      <c r="Q4" s="339">
        <v>5242.8495440200004</v>
      </c>
      <c r="R4" s="331"/>
      <c r="S4" s="339">
        <v>1405.6145367499998</v>
      </c>
      <c r="T4" s="339">
        <v>1363.0740851900002</v>
      </c>
      <c r="U4" s="339">
        <v>1298.828003241691</v>
      </c>
      <c r="V4" s="339">
        <v>1331.8358296085532</v>
      </c>
      <c r="W4" s="339">
        <v>5399.3524547902443</v>
      </c>
    </row>
    <row r="5" spans="1:23">
      <c r="A5" s="20"/>
      <c r="B5" s="53" t="s">
        <v>62</v>
      </c>
      <c r="C5" s="14">
        <v>359.07061717000016</v>
      </c>
      <c r="D5" s="14">
        <v>549.88721054999996</v>
      </c>
      <c r="E5" s="15">
        <v>353.38859909000001</v>
      </c>
      <c r="F5" s="145">
        <v>-1.5824235702666889E-2</v>
      </c>
      <c r="G5" s="203">
        <v>-0.35734348369997737</v>
      </c>
      <c r="H5" s="10"/>
      <c r="I5" s="224">
        <v>1796.9151863300001</v>
      </c>
      <c r="J5" s="15">
        <v>1733.7389657000001</v>
      </c>
      <c r="K5" s="203">
        <v>-3.5158153879833565E-2</v>
      </c>
      <c r="L5" s="380"/>
      <c r="M5" s="340">
        <v>387.28320660999998</v>
      </c>
      <c r="N5" s="340">
        <v>484.08143242000006</v>
      </c>
      <c r="O5" s="340">
        <v>566.47993012999984</v>
      </c>
      <c r="P5" s="340">
        <v>359.07061717000016</v>
      </c>
      <c r="Q5" s="340">
        <v>1796.9151863300001</v>
      </c>
      <c r="R5" s="331"/>
      <c r="S5" s="340">
        <v>357.57754692000003</v>
      </c>
      <c r="T5" s="340">
        <v>472.88560913999999</v>
      </c>
      <c r="U5" s="340">
        <v>549.88721054999996</v>
      </c>
      <c r="V5" s="340">
        <v>353.38859909000001</v>
      </c>
      <c r="W5" s="340">
        <v>1733.7389657000001</v>
      </c>
    </row>
    <row r="6" spans="1:23">
      <c r="A6" s="20"/>
      <c r="B6" s="53" t="s">
        <v>18</v>
      </c>
      <c r="C6" s="14">
        <v>63.126932169999861</v>
      </c>
      <c r="D6" s="14">
        <v>71.291498628308545</v>
      </c>
      <c r="E6" s="15">
        <v>52.771232611447033</v>
      </c>
      <c r="F6" s="145">
        <v>-0.16404566486242489</v>
      </c>
      <c r="G6" s="203">
        <v>-0.25978225136520627</v>
      </c>
      <c r="H6" s="10"/>
      <c r="I6" s="224">
        <v>268.24002099999984</v>
      </c>
      <c r="J6" s="15">
        <v>248.90857950975555</v>
      </c>
      <c r="K6" s="203">
        <v>-7.206770048025124E-2</v>
      </c>
      <c r="L6" s="380"/>
      <c r="M6" s="341">
        <v>60.798610580000286</v>
      </c>
      <c r="N6" s="341">
        <v>65.300303039999562</v>
      </c>
      <c r="O6" s="610">
        <v>79.01417521000019</v>
      </c>
      <c r="P6" s="610">
        <v>63.126932169999861</v>
      </c>
      <c r="Q6" s="341">
        <v>268.24002099999984</v>
      </c>
      <c r="R6" s="331"/>
      <c r="S6" s="341">
        <v>64.812195590000101</v>
      </c>
      <c r="T6" s="341">
        <v>60.033652679999989</v>
      </c>
      <c r="U6" s="341">
        <v>71.291498628308545</v>
      </c>
      <c r="V6" s="341">
        <v>52.771232611447033</v>
      </c>
      <c r="W6" s="341">
        <v>248.90857950975555</v>
      </c>
    </row>
    <row r="7" spans="1:23">
      <c r="B7" s="34" t="s">
        <v>4</v>
      </c>
      <c r="C7" s="40">
        <v>1813.0047513500003</v>
      </c>
      <c r="D7" s="40">
        <v>1920.0067124199995</v>
      </c>
      <c r="E7" s="40">
        <v>1737.9956613100003</v>
      </c>
      <c r="F7" s="188">
        <v>-4.1372803895933896E-2</v>
      </c>
      <c r="G7" s="39">
        <v>-9.4797091037557069E-2</v>
      </c>
      <c r="H7" s="43"/>
      <c r="I7" s="41">
        <v>7308.0047513500003</v>
      </c>
      <c r="J7" s="40">
        <v>7382</v>
      </c>
      <c r="K7" s="39">
        <v>1.0125232695877839E-2</v>
      </c>
      <c r="L7" s="380"/>
      <c r="M7" s="342">
        <v>1598.0015227000004</v>
      </c>
      <c r="N7" s="342">
        <v>1809.9944957899997</v>
      </c>
      <c r="O7" s="342">
        <v>2087.0039815099999</v>
      </c>
      <c r="P7" s="342">
        <v>1813.0047513500003</v>
      </c>
      <c r="Q7" s="342">
        <v>7308.0047513500003</v>
      </c>
      <c r="R7" s="331"/>
      <c r="S7" s="342">
        <v>1828.00427926</v>
      </c>
      <c r="T7" s="342">
        <v>1895.9933470100002</v>
      </c>
      <c r="U7" s="342">
        <v>1920.0067124199995</v>
      </c>
      <c r="V7" s="342">
        <v>1737.9956613100003</v>
      </c>
      <c r="W7" s="342">
        <v>7382</v>
      </c>
    </row>
    <row r="8" spans="1:23" ht="6" customHeight="1">
      <c r="B8" s="44"/>
      <c r="C8" s="43"/>
      <c r="D8" s="43"/>
      <c r="E8" s="43"/>
      <c r="F8" s="10"/>
      <c r="G8" s="9"/>
      <c r="H8" s="43"/>
      <c r="I8" s="250"/>
      <c r="J8" s="43"/>
      <c r="K8" s="203"/>
      <c r="L8" s="380"/>
      <c r="M8" s="334"/>
      <c r="N8" s="334"/>
      <c r="O8" s="334"/>
      <c r="P8" s="334"/>
      <c r="Q8" s="334"/>
      <c r="R8" s="331"/>
      <c r="S8" s="334"/>
      <c r="T8" s="334"/>
      <c r="U8" s="334"/>
      <c r="V8" s="334"/>
      <c r="W8" s="334"/>
    </row>
    <row r="9" spans="1:23">
      <c r="A9" s="20"/>
      <c r="B9" s="48" t="s">
        <v>43</v>
      </c>
      <c r="C9" s="215">
        <v>-558.44083077999983</v>
      </c>
      <c r="D9" s="215">
        <v>-692.98812556999997</v>
      </c>
      <c r="E9" s="15">
        <v>-620.03548600999932</v>
      </c>
      <c r="F9" s="145">
        <v>0.11029754959709415</v>
      </c>
      <c r="G9" s="203">
        <v>-0.10527256798230888</v>
      </c>
      <c r="H9" s="10"/>
      <c r="I9" s="224">
        <v>-2087.4408307799999</v>
      </c>
      <c r="J9" s="15">
        <v>-2583.0354860099992</v>
      </c>
      <c r="K9" s="203">
        <v>0.23741734276837612</v>
      </c>
      <c r="L9" s="380"/>
      <c r="M9" s="343">
        <v>-476.63898571209154</v>
      </c>
      <c r="N9" s="343">
        <v>-507.99321657790847</v>
      </c>
      <c r="O9" s="343">
        <v>-544.36779770999999</v>
      </c>
      <c r="P9" s="343">
        <v>-558.44083077999983</v>
      </c>
      <c r="Q9" s="343">
        <v>-2087.4408307799999</v>
      </c>
      <c r="R9" s="331"/>
      <c r="S9" s="343">
        <v>-602.01141063999989</v>
      </c>
      <c r="T9" s="343">
        <v>-668.00046379000014</v>
      </c>
      <c r="U9" s="343">
        <v>-692.98812556999997</v>
      </c>
      <c r="V9" s="343">
        <v>-620.03548600999932</v>
      </c>
      <c r="W9" s="343">
        <v>-2583.0354860099992</v>
      </c>
    </row>
    <row r="10" spans="1:23">
      <c r="A10" s="20"/>
      <c r="B10" s="48" t="s">
        <v>26</v>
      </c>
      <c r="C10" s="215">
        <v>-668.09014290622031</v>
      </c>
      <c r="D10" s="215">
        <v>-746.24786332999258</v>
      </c>
      <c r="E10" s="15">
        <v>-718.79209886721549</v>
      </c>
      <c r="F10" s="145">
        <v>7.5890890622094087E-2</v>
      </c>
      <c r="G10" s="203">
        <v>-3.6791749513708227E-2</v>
      </c>
      <c r="H10" s="10"/>
      <c r="I10" s="224">
        <v>-2442.4071053799962</v>
      </c>
      <c r="J10" s="15">
        <v>-2881.8397318588441</v>
      </c>
      <c r="K10" s="203">
        <v>0.17991784641916997</v>
      </c>
      <c r="L10" s="380"/>
      <c r="M10" s="343">
        <v>-533.56488977620018</v>
      </c>
      <c r="N10" s="343">
        <v>-609.81970444350213</v>
      </c>
      <c r="O10" s="343">
        <v>-630.93236825407405</v>
      </c>
      <c r="P10" s="343">
        <v>-668.09014290622031</v>
      </c>
      <c r="Q10" s="340">
        <v>-2442.4071053799962</v>
      </c>
      <c r="R10" s="331"/>
      <c r="S10" s="343">
        <v>-670.57602908077399</v>
      </c>
      <c r="T10" s="343">
        <v>-746.22374058086211</v>
      </c>
      <c r="U10" s="343">
        <v>-746.24786332999258</v>
      </c>
      <c r="V10" s="343">
        <v>-718.79209886721549</v>
      </c>
      <c r="W10" s="343">
        <v>-2881.8397318588441</v>
      </c>
    </row>
    <row r="11" spans="1:23">
      <c r="A11" s="20"/>
      <c r="B11" s="48" t="s">
        <v>27</v>
      </c>
      <c r="C11" s="14">
        <v>-246.71019794000006</v>
      </c>
      <c r="D11" s="14">
        <v>-245.39531283999997</v>
      </c>
      <c r="E11" s="15">
        <v>-224.15748920999999</v>
      </c>
      <c r="F11" s="10">
        <v>-9.1413767725503137E-2</v>
      </c>
      <c r="G11" s="16">
        <v>-8.6545351597025921E-2</v>
      </c>
      <c r="H11" s="10"/>
      <c r="I11" s="17">
        <v>-956.32626158000005</v>
      </c>
      <c r="J11" s="15">
        <v>-945.71477916999993</v>
      </c>
      <c r="K11" s="203">
        <v>-1.1096090148636439E-2</v>
      </c>
      <c r="L11" s="380"/>
      <c r="M11" s="340">
        <v>-212.51945724999999</v>
      </c>
      <c r="N11" s="340">
        <v>-237.83906597000004</v>
      </c>
      <c r="O11" s="340">
        <v>-259.25754041999994</v>
      </c>
      <c r="P11" s="340">
        <v>-246.71019794000006</v>
      </c>
      <c r="Q11" s="340">
        <v>-956.32626158000005</v>
      </c>
      <c r="R11" s="331"/>
      <c r="S11" s="340">
        <v>-232.57079820000001</v>
      </c>
      <c r="T11" s="340">
        <v>-243.59117892</v>
      </c>
      <c r="U11" s="340">
        <v>-245.39531283999997</v>
      </c>
      <c r="V11" s="340">
        <v>-224.15748920999999</v>
      </c>
      <c r="W11" s="340">
        <v>-945.71477916999993</v>
      </c>
    </row>
    <row r="12" spans="1:23">
      <c r="A12" s="20"/>
      <c r="B12" s="48" t="s">
        <v>34</v>
      </c>
      <c r="C12" s="215">
        <v>-23</v>
      </c>
      <c r="D12" s="215">
        <v>-16</v>
      </c>
      <c r="E12" s="15">
        <v>-19</v>
      </c>
      <c r="F12" s="145">
        <v>-0.17391304347826086</v>
      </c>
      <c r="G12" s="203">
        <v>0.1875</v>
      </c>
      <c r="H12" s="10"/>
      <c r="I12" s="224">
        <v>-65</v>
      </c>
      <c r="J12" s="15">
        <v>-61</v>
      </c>
      <c r="K12" s="203">
        <v>-6.1538461538461542E-2</v>
      </c>
      <c r="L12" s="380"/>
      <c r="M12" s="343">
        <v>-10</v>
      </c>
      <c r="N12" s="343">
        <v>-14</v>
      </c>
      <c r="O12" s="343">
        <v>-18</v>
      </c>
      <c r="P12" s="343">
        <v>-23</v>
      </c>
      <c r="Q12" s="340">
        <v>-65</v>
      </c>
      <c r="R12" s="331"/>
      <c r="S12" s="343">
        <v>-18</v>
      </c>
      <c r="T12" s="343">
        <v>-8</v>
      </c>
      <c r="U12" s="343">
        <v>-16</v>
      </c>
      <c r="V12" s="343">
        <v>-19</v>
      </c>
      <c r="W12" s="343">
        <v>-61</v>
      </c>
    </row>
    <row r="13" spans="1:23">
      <c r="A13" s="20"/>
      <c r="B13" s="48" t="s">
        <v>18</v>
      </c>
      <c r="C13" s="14">
        <v>117.23268558621942</v>
      </c>
      <c r="D13" s="14">
        <v>-149.37767925934725</v>
      </c>
      <c r="E13" s="15">
        <v>-84.006705150466018</v>
      </c>
      <c r="F13" s="145" t="s">
        <v>236</v>
      </c>
      <c r="G13" s="203">
        <v>-0.43762210280014557</v>
      </c>
      <c r="H13" s="10"/>
      <c r="I13" s="224">
        <v>-323.83055361000447</v>
      </c>
      <c r="J13" s="15">
        <v>-549.40787353447422</v>
      </c>
      <c r="K13" s="203">
        <v>0.6965906008860947</v>
      </c>
      <c r="L13" s="380"/>
      <c r="M13" s="341">
        <v>-134.27818996170865</v>
      </c>
      <c r="N13" s="341">
        <v>-89.342508798588881</v>
      </c>
      <c r="O13" s="341">
        <v>-217.44254043592514</v>
      </c>
      <c r="P13" s="341">
        <v>117.23268558621942</v>
      </c>
      <c r="Q13" s="341">
        <v>-323.83055361000447</v>
      </c>
      <c r="R13" s="331"/>
      <c r="S13" s="341">
        <v>-160.84472525465247</v>
      </c>
      <c r="T13" s="341">
        <v>-155.17876387000882</v>
      </c>
      <c r="U13" s="341">
        <v>-149.37767925934725</v>
      </c>
      <c r="V13" s="341">
        <v>-84.006705150466018</v>
      </c>
      <c r="W13" s="341">
        <v>-549.40787353447422</v>
      </c>
    </row>
    <row r="14" spans="1:23">
      <c r="B14" s="34" t="s">
        <v>7</v>
      </c>
      <c r="C14" s="40">
        <v>433.99626530999944</v>
      </c>
      <c r="D14" s="40">
        <v>69.997731420659761</v>
      </c>
      <c r="E14" s="40">
        <v>72.003882072319584</v>
      </c>
      <c r="F14" s="188">
        <v>-0.83409100992865026</v>
      </c>
      <c r="G14" s="39">
        <v>2.8660223852164934E-2</v>
      </c>
      <c r="H14" s="43"/>
      <c r="I14" s="41">
        <v>1433.0000000000002</v>
      </c>
      <c r="J14" s="40">
        <v>361.00212942668213</v>
      </c>
      <c r="K14" s="39">
        <v>-0.74807946306581852</v>
      </c>
      <c r="L14" s="380"/>
      <c r="M14" s="342">
        <v>230.99999999999991</v>
      </c>
      <c r="N14" s="342">
        <v>351.00000000000023</v>
      </c>
      <c r="O14" s="342">
        <v>417.00373469000067</v>
      </c>
      <c r="P14" s="342">
        <v>433.99626530999944</v>
      </c>
      <c r="Q14" s="342">
        <v>1433.0000000000002</v>
      </c>
      <c r="R14" s="331"/>
      <c r="S14" s="342">
        <v>144.0013160845736</v>
      </c>
      <c r="T14" s="342">
        <v>74.999199849129127</v>
      </c>
      <c r="U14" s="342">
        <v>69.997731420659761</v>
      </c>
      <c r="V14" s="342">
        <v>72.003882072319584</v>
      </c>
      <c r="W14" s="342">
        <v>361.00212942668213</v>
      </c>
    </row>
    <row r="15" spans="1:23">
      <c r="B15" s="48" t="s">
        <v>36</v>
      </c>
      <c r="C15" s="215">
        <v>-25</v>
      </c>
      <c r="D15" s="215">
        <v>-506</v>
      </c>
      <c r="E15" s="15">
        <v>-1782</v>
      </c>
      <c r="F15" s="145">
        <v>70.28</v>
      </c>
      <c r="G15" s="203">
        <v>2.5217391304347827</v>
      </c>
      <c r="H15" s="10"/>
      <c r="I15" s="17">
        <v>-123</v>
      </c>
      <c r="J15" s="15">
        <v>-2288</v>
      </c>
      <c r="K15" s="16">
        <v>17.601626016260163</v>
      </c>
      <c r="L15" s="380"/>
      <c r="M15" s="343">
        <v>0</v>
      </c>
      <c r="N15" s="343">
        <v>0</v>
      </c>
      <c r="O15" s="343">
        <v>-98</v>
      </c>
      <c r="P15" s="343">
        <v>-25</v>
      </c>
      <c r="Q15" s="340">
        <v>-123</v>
      </c>
      <c r="R15" s="331"/>
      <c r="S15" s="343">
        <v>0</v>
      </c>
      <c r="T15" s="343">
        <v>0</v>
      </c>
      <c r="U15" s="343">
        <v>-506</v>
      </c>
      <c r="V15" s="343">
        <v>-1782</v>
      </c>
      <c r="W15" s="343">
        <v>-2288</v>
      </c>
    </row>
    <row r="16" spans="1:23">
      <c r="B16" s="34" t="s">
        <v>267</v>
      </c>
      <c r="C16" s="40">
        <v>408.99626530999944</v>
      </c>
      <c r="D16" s="40">
        <v>-436.00226857934024</v>
      </c>
      <c r="E16" s="40">
        <v>-1709.9961179276804</v>
      </c>
      <c r="F16" s="188" t="s">
        <v>236</v>
      </c>
      <c r="G16" s="39">
        <v>2.9219890380375597</v>
      </c>
      <c r="H16" s="43"/>
      <c r="I16" s="41">
        <v>1310.0000000000002</v>
      </c>
      <c r="J16" s="40">
        <v>-1926.9978705733179</v>
      </c>
      <c r="K16" s="39" t="s">
        <v>236</v>
      </c>
      <c r="L16" s="380"/>
      <c r="M16" s="342">
        <v>230.99999999999991</v>
      </c>
      <c r="N16" s="342">
        <v>351.00000000000023</v>
      </c>
      <c r="O16" s="342">
        <v>319.00373469000067</v>
      </c>
      <c r="P16" s="342">
        <v>408.99626530999944</v>
      </c>
      <c r="Q16" s="342">
        <v>1310.0000000000002</v>
      </c>
      <c r="R16" s="331"/>
      <c r="S16" s="342">
        <v>144.0013160845736</v>
      </c>
      <c r="T16" s="342">
        <v>74.999199849129127</v>
      </c>
      <c r="U16" s="342">
        <v>-436.00226857934024</v>
      </c>
      <c r="V16" s="342">
        <v>-1709.9961179276804</v>
      </c>
      <c r="W16" s="342">
        <v>-1926.9978705733179</v>
      </c>
    </row>
    <row r="17" spans="1:23" ht="6" customHeight="1">
      <c r="B17" s="44"/>
      <c r="C17" s="208"/>
      <c r="D17" s="208"/>
      <c r="E17" s="43"/>
      <c r="F17" s="145"/>
      <c r="G17" s="203"/>
      <c r="H17" s="43"/>
      <c r="I17" s="250"/>
      <c r="J17" s="43"/>
      <c r="K17" s="203"/>
      <c r="L17" s="380"/>
      <c r="M17" s="344"/>
      <c r="N17" s="344"/>
      <c r="O17" s="344"/>
      <c r="P17" s="344"/>
      <c r="Q17" s="344"/>
      <c r="R17" s="331"/>
      <c r="S17" s="344"/>
      <c r="T17" s="344"/>
      <c r="U17" s="344"/>
      <c r="V17" s="344"/>
      <c r="W17" s="344"/>
    </row>
    <row r="18" spans="1:23">
      <c r="B18" s="48" t="s">
        <v>43</v>
      </c>
      <c r="C18" s="215">
        <v>558.44083077999983</v>
      </c>
      <c r="D18" s="215">
        <v>692.98812556999997</v>
      </c>
      <c r="E18" s="15">
        <v>620.03548600999932</v>
      </c>
      <c r="F18" s="145">
        <v>0.11029754959709415</v>
      </c>
      <c r="G18" s="203">
        <v>-0.10527256798230888</v>
      </c>
      <c r="H18" s="10"/>
      <c r="I18" s="224">
        <v>2087.4408307799999</v>
      </c>
      <c r="J18" s="15">
        <v>2583.0354860099992</v>
      </c>
      <c r="K18" s="203">
        <v>0.23741734276837612</v>
      </c>
      <c r="L18" s="380"/>
      <c r="M18" s="343">
        <v>476.63898571209154</v>
      </c>
      <c r="N18" s="343">
        <v>507.99321657790847</v>
      </c>
      <c r="O18" s="343">
        <v>544.36779770999999</v>
      </c>
      <c r="P18" s="343">
        <v>558.44083077999983</v>
      </c>
      <c r="Q18" s="343">
        <v>2087.4408307799999</v>
      </c>
      <c r="R18" s="331"/>
      <c r="S18" s="343">
        <v>602.01141063999989</v>
      </c>
      <c r="T18" s="343">
        <v>668.00046379000014</v>
      </c>
      <c r="U18" s="343">
        <v>692.98812556999997</v>
      </c>
      <c r="V18" s="343">
        <v>620.03548600999932</v>
      </c>
      <c r="W18" s="343">
        <v>2583.0354860099992</v>
      </c>
    </row>
    <row r="19" spans="1:23">
      <c r="B19" s="48" t="s">
        <v>42</v>
      </c>
      <c r="C19" s="215">
        <v>12</v>
      </c>
      <c r="D19" s="215">
        <v>9</v>
      </c>
      <c r="E19" s="15">
        <v>6</v>
      </c>
      <c r="F19" s="145">
        <v>-0.5</v>
      </c>
      <c r="G19" s="203">
        <v>-0.33333333333333337</v>
      </c>
      <c r="H19" s="10"/>
      <c r="I19" s="224">
        <v>26</v>
      </c>
      <c r="J19" s="15">
        <v>21</v>
      </c>
      <c r="K19" s="203">
        <v>-0.19230769230769229</v>
      </c>
      <c r="L19" s="380"/>
      <c r="M19" s="343">
        <v>5</v>
      </c>
      <c r="N19" s="343">
        <v>2</v>
      </c>
      <c r="O19" s="343">
        <v>7</v>
      </c>
      <c r="P19" s="343">
        <v>12</v>
      </c>
      <c r="Q19" s="343">
        <v>26</v>
      </c>
      <c r="R19" s="331"/>
      <c r="S19" s="343">
        <v>6</v>
      </c>
      <c r="T19" s="343">
        <v>0</v>
      </c>
      <c r="U19" s="343">
        <v>9</v>
      </c>
      <c r="V19" s="343">
        <v>6</v>
      </c>
      <c r="W19" s="343">
        <v>21</v>
      </c>
    </row>
    <row r="20" spans="1:23">
      <c r="B20" s="48" t="s">
        <v>36</v>
      </c>
      <c r="C20" s="215">
        <v>25</v>
      </c>
      <c r="D20" s="215">
        <v>506</v>
      </c>
      <c r="E20" s="15">
        <v>1782</v>
      </c>
      <c r="F20" s="145">
        <v>70.28</v>
      </c>
      <c r="G20" s="203">
        <v>2.5217391304347827</v>
      </c>
      <c r="H20" s="10"/>
      <c r="I20" s="224">
        <v>123</v>
      </c>
      <c r="J20" s="15">
        <v>2288</v>
      </c>
      <c r="K20" s="203">
        <v>17.601626016260163</v>
      </c>
      <c r="L20" s="380"/>
      <c r="M20" s="343">
        <v>0</v>
      </c>
      <c r="N20" s="343">
        <v>0</v>
      </c>
      <c r="O20" s="343">
        <v>98</v>
      </c>
      <c r="P20" s="343">
        <v>25</v>
      </c>
      <c r="Q20" s="343">
        <v>123</v>
      </c>
      <c r="R20" s="331"/>
      <c r="S20" s="343">
        <v>0</v>
      </c>
      <c r="T20" s="343">
        <v>0</v>
      </c>
      <c r="U20" s="343">
        <v>506</v>
      </c>
      <c r="V20" s="343">
        <v>1782</v>
      </c>
      <c r="W20" s="343">
        <v>2288</v>
      </c>
    </row>
    <row r="21" spans="1:23">
      <c r="B21" s="34" t="s">
        <v>44</v>
      </c>
      <c r="C21" s="40">
        <v>1004.4370960899993</v>
      </c>
      <c r="D21" s="40">
        <v>771.98585699065973</v>
      </c>
      <c r="E21" s="40">
        <v>698.03936808231902</v>
      </c>
      <c r="F21" s="188">
        <v>-0.30504421750292121</v>
      </c>
      <c r="G21" s="39">
        <v>-9.5787362214895366E-2</v>
      </c>
      <c r="H21" s="43"/>
      <c r="I21" s="41">
        <v>3546.4408307800004</v>
      </c>
      <c r="J21" s="40">
        <v>2965.0376154366813</v>
      </c>
      <c r="K21" s="39">
        <v>-0.16393991697175614</v>
      </c>
      <c r="L21" s="380"/>
      <c r="M21" s="342">
        <v>712.63898571209143</v>
      </c>
      <c r="N21" s="342">
        <v>860.9932165779087</v>
      </c>
      <c r="O21" s="342">
        <v>968.37153240000066</v>
      </c>
      <c r="P21" s="342">
        <v>1004.4370960899993</v>
      </c>
      <c r="Q21" s="342">
        <v>3546.4408307800004</v>
      </c>
      <c r="R21" s="331"/>
      <c r="S21" s="342">
        <v>752.01272672457344</v>
      </c>
      <c r="T21" s="342">
        <v>742.99966363912927</v>
      </c>
      <c r="U21" s="342">
        <v>771.98585699065973</v>
      </c>
      <c r="V21" s="342">
        <v>698.03936808231902</v>
      </c>
      <c r="W21" s="342">
        <v>2965.0376154366813</v>
      </c>
    </row>
    <row r="22" spans="1:23">
      <c r="B22" s="48" t="s">
        <v>45</v>
      </c>
      <c r="C22" s="215">
        <v>-48.566891630000015</v>
      </c>
      <c r="D22" s="215">
        <v>-37.094460229999989</v>
      </c>
      <c r="E22" s="15">
        <v>-39.656027390000013</v>
      </c>
      <c r="F22" s="145">
        <v>-0.18347610771317546</v>
      </c>
      <c r="G22" s="203">
        <v>6.9055248253170998E-2</v>
      </c>
      <c r="H22" s="10"/>
      <c r="I22" s="224">
        <v>-172.83787405999999</v>
      </c>
      <c r="J22" s="15">
        <v>-157.63005590000003</v>
      </c>
      <c r="K22" s="16">
        <v>-8.7988921656839136E-2</v>
      </c>
      <c r="L22" s="380"/>
      <c r="M22" s="343">
        <v>-37.416620650000006</v>
      </c>
      <c r="N22" s="343">
        <v>-38.714195950000004</v>
      </c>
      <c r="O22" s="343">
        <v>-48.240165830000002</v>
      </c>
      <c r="P22" s="343">
        <v>-48.566891630000015</v>
      </c>
      <c r="Q22" s="343">
        <v>-172.83787405999999</v>
      </c>
      <c r="R22" s="331"/>
      <c r="S22" s="343">
        <v>-41.716825409999998</v>
      </c>
      <c r="T22" s="343">
        <v>-39.162742870000002</v>
      </c>
      <c r="U22" s="343">
        <v>-37.094460229999989</v>
      </c>
      <c r="V22" s="343">
        <v>-39.656027390000013</v>
      </c>
      <c r="W22" s="343">
        <v>-157.63005590000003</v>
      </c>
    </row>
    <row r="23" spans="1:23">
      <c r="B23" s="48" t="s">
        <v>46</v>
      </c>
      <c r="C23" s="215">
        <v>-297.95</v>
      </c>
      <c r="D23" s="215">
        <v>0</v>
      </c>
      <c r="E23" s="15">
        <v>0</v>
      </c>
      <c r="F23" s="145" t="s">
        <v>236</v>
      </c>
      <c r="G23" s="203" t="s">
        <v>236</v>
      </c>
      <c r="H23" s="10"/>
      <c r="I23" s="224">
        <v>-297.95</v>
      </c>
      <c r="J23" s="15">
        <v>0</v>
      </c>
      <c r="K23" s="16" t="s">
        <v>236</v>
      </c>
      <c r="L23" s="380"/>
      <c r="M23" s="343">
        <v>0</v>
      </c>
      <c r="N23" s="343">
        <v>0</v>
      </c>
      <c r="O23" s="343">
        <v>0</v>
      </c>
      <c r="P23" s="343">
        <v>-297.95</v>
      </c>
      <c r="Q23" s="343">
        <v>-297.95</v>
      </c>
      <c r="R23" s="331"/>
      <c r="S23" s="343">
        <v>0</v>
      </c>
      <c r="T23" s="343">
        <v>0</v>
      </c>
      <c r="U23" s="343">
        <v>0</v>
      </c>
      <c r="V23" s="343">
        <v>0</v>
      </c>
      <c r="W23" s="343">
        <v>0</v>
      </c>
    </row>
    <row r="24" spans="1:23">
      <c r="B24" s="34" t="s">
        <v>6</v>
      </c>
      <c r="C24" s="287">
        <v>657.92020445999924</v>
      </c>
      <c r="D24" s="287">
        <v>734.89139676065975</v>
      </c>
      <c r="E24" s="287">
        <v>658.38334069231905</v>
      </c>
      <c r="F24" s="188">
        <v>7.0393982306704572E-4</v>
      </c>
      <c r="G24" s="39">
        <v>-0.10410797623374268</v>
      </c>
      <c r="I24" s="41">
        <v>3075.6529567200005</v>
      </c>
      <c r="J24" s="40">
        <v>2807.4075595366812</v>
      </c>
      <c r="K24" s="39">
        <v>-8.7215755794953775E-2</v>
      </c>
      <c r="L24" s="380"/>
      <c r="M24" s="345">
        <v>675.22236506209151</v>
      </c>
      <c r="N24" s="345">
        <v>822.39988429507923</v>
      </c>
      <c r="O24" s="345">
        <v>920.00676821282923</v>
      </c>
      <c r="P24" s="345">
        <v>657.78649027124925</v>
      </c>
      <c r="Q24" s="345">
        <v>3075.5155078412495</v>
      </c>
      <c r="R24" s="331"/>
      <c r="S24" s="345">
        <v>710.19190045000016</v>
      </c>
      <c r="T24" s="345">
        <v>703.92930611000054</v>
      </c>
      <c r="U24" s="345">
        <v>734.90476492999937</v>
      </c>
      <c r="V24" s="345">
        <v>658.37945861999935</v>
      </c>
      <c r="W24" s="345">
        <v>2807.4054301099995</v>
      </c>
    </row>
    <row r="25" spans="1:23">
      <c r="B25" s="180" t="s">
        <v>265</v>
      </c>
      <c r="C25" s="40">
        <v>1006.6269952400002</v>
      </c>
      <c r="D25" s="40">
        <v>1150</v>
      </c>
      <c r="E25" s="40">
        <v>1083.6947737570708</v>
      </c>
      <c r="F25" s="192">
        <v>7.6560413024385543E-2</v>
      </c>
      <c r="G25" s="186">
        <v>-5.7656718472112289E-2</v>
      </c>
      <c r="H25" s="43"/>
      <c r="I25" s="41">
        <v>3149.7269952400002</v>
      </c>
      <c r="J25" s="40">
        <v>4265.6947737570708</v>
      </c>
      <c r="K25" s="39">
        <v>0.35430619231557792</v>
      </c>
      <c r="L25" s="380"/>
      <c r="M25" s="345">
        <v>598.5</v>
      </c>
      <c r="N25" s="345">
        <v>712.31558385327071</v>
      </c>
      <c r="O25" s="345">
        <v>832.68441614672929</v>
      </c>
      <c r="P25" s="345">
        <v>1006.6269952400002</v>
      </c>
      <c r="Q25" s="346">
        <v>3149.7269952400002</v>
      </c>
      <c r="R25" s="331"/>
      <c r="S25" s="346">
        <v>1015</v>
      </c>
      <c r="T25" s="346">
        <v>1017</v>
      </c>
      <c r="U25" s="346">
        <v>1150</v>
      </c>
      <c r="V25" s="346">
        <v>1083.6947737570708</v>
      </c>
      <c r="W25" s="346">
        <v>4265.6947737570708</v>
      </c>
    </row>
    <row r="26" spans="1:23">
      <c r="C26" s="328"/>
      <c r="D26" s="328"/>
      <c r="E26" s="328"/>
      <c r="I26" s="20"/>
      <c r="J26" s="328"/>
      <c r="K26" s="20"/>
      <c r="L26" s="281"/>
      <c r="M26" s="328"/>
      <c r="N26" s="328"/>
      <c r="O26" s="328"/>
      <c r="P26" s="328"/>
      <c r="Q26" s="328"/>
      <c r="S26" s="328"/>
      <c r="T26" s="328"/>
      <c r="U26" s="328"/>
      <c r="V26" s="328"/>
      <c r="W26" s="328"/>
    </row>
    <row r="27" spans="1:23">
      <c r="A27" s="170"/>
      <c r="B27" s="54" t="s">
        <v>64</v>
      </c>
      <c r="C27" s="712" t="s">
        <v>233</v>
      </c>
      <c r="D27" s="712" t="s">
        <v>254</v>
      </c>
      <c r="E27" s="712" t="s">
        <v>255</v>
      </c>
      <c r="F27" s="712" t="s">
        <v>2</v>
      </c>
      <c r="G27" s="738" t="s">
        <v>1</v>
      </c>
      <c r="H27" s="146"/>
      <c r="I27" s="740">
        <v>2022</v>
      </c>
      <c r="J27" s="705">
        <v>2023</v>
      </c>
      <c r="K27" s="738" t="s">
        <v>2</v>
      </c>
      <c r="L27" s="380"/>
      <c r="M27" s="712" t="s">
        <v>54</v>
      </c>
      <c r="N27" s="712" t="s">
        <v>227</v>
      </c>
      <c r="O27" s="712" t="s">
        <v>232</v>
      </c>
      <c r="P27" s="712" t="s">
        <v>233</v>
      </c>
      <c r="Q27" s="709">
        <v>2022</v>
      </c>
      <c r="S27" s="712" t="s">
        <v>242</v>
      </c>
      <c r="T27" s="712" t="s">
        <v>253</v>
      </c>
      <c r="U27" s="712" t="s">
        <v>254</v>
      </c>
      <c r="V27" s="712" t="s">
        <v>255</v>
      </c>
      <c r="W27" s="705">
        <v>2023</v>
      </c>
    </row>
    <row r="28" spans="1:23">
      <c r="A28" s="170"/>
      <c r="B28" s="29" t="s">
        <v>65</v>
      </c>
      <c r="C28" s="739"/>
      <c r="D28" s="739"/>
      <c r="E28" s="742"/>
      <c r="F28" s="742"/>
      <c r="G28" s="743"/>
      <c r="H28" s="146"/>
      <c r="I28" s="741"/>
      <c r="J28" s="739"/>
      <c r="K28" s="743"/>
      <c r="L28" s="380"/>
      <c r="M28" s="706"/>
      <c r="N28" s="706"/>
      <c r="O28" s="706"/>
      <c r="P28" s="706"/>
      <c r="Q28" s="708"/>
      <c r="S28" s="742"/>
      <c r="T28" s="742"/>
      <c r="U28" s="742"/>
      <c r="V28" s="742"/>
      <c r="W28" s="739"/>
    </row>
    <row r="29" spans="1:23">
      <c r="A29" s="170"/>
      <c r="B29" s="204" t="s">
        <v>66</v>
      </c>
      <c r="C29" s="391">
        <v>14.547879659441087</v>
      </c>
      <c r="D29" s="391">
        <v>15.609210221218671</v>
      </c>
      <c r="E29" s="495">
        <v>15.299074700097572</v>
      </c>
      <c r="F29" s="205">
        <v>5.1636049942782147E-2</v>
      </c>
      <c r="G29" s="206">
        <v>-1.9868751636102022E-2</v>
      </c>
      <c r="H29" s="145"/>
      <c r="I29" s="438">
        <v>13.297369239992614</v>
      </c>
      <c r="J29" s="392">
        <v>15.369921523206267</v>
      </c>
      <c r="K29" s="9">
        <v>0.15586182844199969</v>
      </c>
      <c r="L29" s="380"/>
      <c r="M29" s="391">
        <v>11.723009221277913</v>
      </c>
      <c r="N29" s="391">
        <v>13.305438726103771</v>
      </c>
      <c r="O29" s="391">
        <v>13.596283597874429</v>
      </c>
      <c r="P29" s="391">
        <v>14.547879659441087</v>
      </c>
      <c r="Q29" s="391">
        <v>13.297369239992614</v>
      </c>
      <c r="R29" s="331"/>
      <c r="S29" s="391">
        <v>14.590697895237225</v>
      </c>
      <c r="T29" s="391">
        <v>15.980703276271598</v>
      </c>
      <c r="U29" s="391">
        <v>15.609210221218671</v>
      </c>
      <c r="V29" s="391">
        <v>15.299074700097572</v>
      </c>
      <c r="W29" s="391">
        <v>15.369921523206267</v>
      </c>
    </row>
    <row r="30" spans="1:23">
      <c r="A30" s="170"/>
      <c r="B30" s="207" t="s">
        <v>67</v>
      </c>
      <c r="C30" s="390">
        <v>6.7383028402420138</v>
      </c>
      <c r="D30" s="390">
        <v>6.5306768934633945</v>
      </c>
      <c r="E30" s="335">
        <v>6.0245847414782308</v>
      </c>
      <c r="F30" s="145">
        <v>-0.10591956397408653</v>
      </c>
      <c r="G30" s="203">
        <v>-7.7494593629599873E-2</v>
      </c>
      <c r="H30" s="208"/>
      <c r="I30" s="438">
        <v>6.5558268090486012</v>
      </c>
      <c r="J30" s="335">
        <v>6.3978864411417344</v>
      </c>
      <c r="K30" s="16">
        <v>-2.4091601640371496E-2</v>
      </c>
      <c r="L30" s="380"/>
      <c r="M30" s="390">
        <v>5.900431352645759</v>
      </c>
      <c r="N30" s="390">
        <v>6.4740523674249513</v>
      </c>
      <c r="O30" s="390">
        <v>7.098949798214278</v>
      </c>
      <c r="P30" s="390">
        <v>6.7383028402420138</v>
      </c>
      <c r="Q30" s="390">
        <v>6.5558268090486012</v>
      </c>
      <c r="R30" s="331"/>
      <c r="S30" s="390">
        <v>6.4880766413112134</v>
      </c>
      <c r="T30" s="390">
        <v>6.5482074883141017</v>
      </c>
      <c r="U30" s="390">
        <v>6.5306768934633945</v>
      </c>
      <c r="V30" s="390">
        <v>6.0245847414782308</v>
      </c>
      <c r="W30" s="390">
        <v>6.3978864411417344</v>
      </c>
    </row>
    <row r="31" spans="1:23">
      <c r="A31" s="170"/>
      <c r="B31" s="207" t="s">
        <v>68</v>
      </c>
      <c r="C31" s="390">
        <v>3.4734370685100635</v>
      </c>
      <c r="D31" s="390">
        <v>2.5679315274035162</v>
      </c>
      <c r="E31" s="335">
        <v>3.2866123716833391</v>
      </c>
      <c r="F31" s="145">
        <v>-5.3786694027211257E-2</v>
      </c>
      <c r="G31" s="203">
        <v>0.2798676041827699</v>
      </c>
      <c r="H31" s="140"/>
      <c r="I31" s="438">
        <v>2.7584507391290241</v>
      </c>
      <c r="J31" s="335">
        <v>2.8803004554524696</v>
      </c>
      <c r="K31" s="16">
        <v>4.4173243551167918E-2</v>
      </c>
      <c r="L31" s="380"/>
      <c r="M31" s="390">
        <v>2.0694891615236068</v>
      </c>
      <c r="N31" s="390">
        <v>2.6719409575878306</v>
      </c>
      <c r="O31" s="390">
        <v>2.8121840422192244</v>
      </c>
      <c r="P31" s="390">
        <v>3.4734370685100635</v>
      </c>
      <c r="Q31" s="390">
        <v>2.7584507391290241</v>
      </c>
      <c r="R31" s="331"/>
      <c r="S31" s="390">
        <v>2.7367136836283286</v>
      </c>
      <c r="T31" s="390">
        <v>2.9299442390946928</v>
      </c>
      <c r="U31" s="390">
        <v>2.5679315274035162</v>
      </c>
      <c r="V31" s="390">
        <v>3.2866123716833391</v>
      </c>
      <c r="W31" s="390">
        <v>2.8803004554524696</v>
      </c>
    </row>
    <row r="32" spans="1:23">
      <c r="A32" s="170"/>
      <c r="B32" s="34" t="s">
        <v>69</v>
      </c>
      <c r="C32" s="286">
        <v>24.759619568193163</v>
      </c>
      <c r="D32" s="286">
        <v>24.707818642085581</v>
      </c>
      <c r="E32" s="286">
        <v>24.610271813259143</v>
      </c>
      <c r="F32" s="188">
        <v>-6.0319083062921885E-3</v>
      </c>
      <c r="G32" s="39">
        <v>-3.9480146037774722E-3</v>
      </c>
      <c r="H32" s="140"/>
      <c r="I32" s="285">
        <v>22.611646788170241</v>
      </c>
      <c r="J32" s="286">
        <v>24.648108419800472</v>
      </c>
      <c r="K32" s="39">
        <v>9.0062508525281304E-2</v>
      </c>
      <c r="L32" s="380"/>
      <c r="M32" s="286">
        <v>19.692929735447279</v>
      </c>
      <c r="N32" s="286">
        <v>22.451432051116555</v>
      </c>
      <c r="O32" s="286">
        <v>23.507417438307932</v>
      </c>
      <c r="P32" s="286">
        <v>24.759619568193163</v>
      </c>
      <c r="Q32" s="286">
        <v>22.611646788170241</v>
      </c>
      <c r="R32" s="331"/>
      <c r="S32" s="286">
        <v>23.815488220176764</v>
      </c>
      <c r="T32" s="286">
        <v>25.458855003680391</v>
      </c>
      <c r="U32" s="286">
        <v>24.707818642085581</v>
      </c>
      <c r="V32" s="286">
        <v>24.610271813259143</v>
      </c>
      <c r="W32" s="286">
        <v>24.648108419800472</v>
      </c>
    </row>
    <row r="33" spans="2:23">
      <c r="B33" s="47"/>
      <c r="C33" s="381"/>
      <c r="D33" s="381"/>
      <c r="E33" s="381"/>
      <c r="H33" s="57"/>
      <c r="M33" s="58"/>
      <c r="N33" s="58"/>
      <c r="O33" s="58"/>
      <c r="P33" s="58"/>
      <c r="Q33" s="58"/>
      <c r="S33" s="58"/>
      <c r="T33" s="58"/>
      <c r="U33" s="58"/>
      <c r="V33" s="58"/>
      <c r="W33" s="58"/>
    </row>
  </sheetData>
  <mergeCells count="36">
    <mergeCell ref="U2:U3"/>
    <mergeCell ref="V2:V3"/>
    <mergeCell ref="W2:W3"/>
    <mergeCell ref="S27:S28"/>
    <mergeCell ref="T27:T28"/>
    <mergeCell ref="U27:U28"/>
    <mergeCell ref="V27:V28"/>
    <mergeCell ref="W27:W28"/>
    <mergeCell ref="S2:S3"/>
    <mergeCell ref="T2:T3"/>
    <mergeCell ref="C2:C3"/>
    <mergeCell ref="D2:D3"/>
    <mergeCell ref="E2:E3"/>
    <mergeCell ref="F2:F3"/>
    <mergeCell ref="I2:I3"/>
    <mergeCell ref="J2:J3"/>
    <mergeCell ref="K2:K3"/>
    <mergeCell ref="G2:G3"/>
    <mergeCell ref="D27:D28"/>
    <mergeCell ref="K27:K28"/>
    <mergeCell ref="C27:C28"/>
    <mergeCell ref="J27:J28"/>
    <mergeCell ref="I27:I28"/>
    <mergeCell ref="E27:E28"/>
    <mergeCell ref="F27:F28"/>
    <mergeCell ref="G27:G28"/>
    <mergeCell ref="M27:M28"/>
    <mergeCell ref="N27:N28"/>
    <mergeCell ref="O27:O28"/>
    <mergeCell ref="P27:P28"/>
    <mergeCell ref="Q27:Q28"/>
    <mergeCell ref="M2:M3"/>
    <mergeCell ref="N2:N3"/>
    <mergeCell ref="O2:O3"/>
    <mergeCell ref="P2:P3"/>
    <mergeCell ref="Q2:Q3"/>
  </mergeCells>
  <pageMargins left="0.7" right="0.7" top="0.75" bottom="0.75" header="0.3" footer="0.3"/>
  <pageSetup paperSize="9" orientation="portrait" r:id="rId1"/>
  <headerFooter>
    <oddHeader>&amp;R&amp;"Calibri"&amp;10&amp;K000000 Documento: YPF-Público&amp;1#_x000D_</oddHeader>
    <oddFooter>&amp;R_x000D_&amp;1#&amp;"Calibri"&amp;10&amp;K000000 Documento: YPF-Público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613AF-EC0C-4775-8F53-9140BF9C181C}">
  <dimension ref="B1:W36"/>
  <sheetViews>
    <sheetView showGridLines="0" workbookViewId="0">
      <selection activeCell="J24" sqref="J24"/>
    </sheetView>
  </sheetViews>
  <sheetFormatPr baseColWidth="10" defaultColWidth="8.88671875" defaultRowHeight="14.4"/>
  <cols>
    <col min="2" max="2" width="31.33203125" bestFit="1" customWidth="1"/>
    <col min="3" max="7" width="9.6640625" customWidth="1"/>
    <col min="8" max="8" width="1.6640625" customWidth="1"/>
    <col min="9" max="11" width="9.6640625" customWidth="1"/>
    <col min="12" max="12" width="1.6640625" customWidth="1"/>
    <col min="13" max="17" width="9.6640625" customWidth="1"/>
    <col min="18" max="18" width="2.6640625" customWidth="1"/>
    <col min="19" max="23" width="9.6640625" customWidth="1"/>
    <col min="24" max="24" width="40.6640625" customWidth="1"/>
    <col min="25" max="25" width="1.6640625" customWidth="1"/>
  </cols>
  <sheetData>
    <row r="1" spans="2:23">
      <c r="E1" s="62"/>
      <c r="F1" s="62"/>
      <c r="R1" s="1"/>
      <c r="S1" s="375"/>
    </row>
    <row r="2" spans="2:23" ht="13.95" customHeight="1">
      <c r="B2" s="49" t="s">
        <v>70</v>
      </c>
      <c r="C2" s="707" t="s">
        <v>233</v>
      </c>
      <c r="D2" s="707" t="s">
        <v>254</v>
      </c>
      <c r="E2" s="707" t="s">
        <v>255</v>
      </c>
      <c r="F2" s="728" t="s">
        <v>2</v>
      </c>
      <c r="G2" s="728" t="s">
        <v>1</v>
      </c>
      <c r="H2" s="4"/>
      <c r="I2" s="719">
        <v>2022</v>
      </c>
      <c r="J2" s="709">
        <v>2023</v>
      </c>
      <c r="K2" s="728" t="s">
        <v>2</v>
      </c>
      <c r="M2" s="744" t="s">
        <v>54</v>
      </c>
      <c r="N2" s="707" t="s">
        <v>227</v>
      </c>
      <c r="O2" s="707" t="s">
        <v>232</v>
      </c>
      <c r="P2" s="707" t="s">
        <v>233</v>
      </c>
      <c r="Q2" s="728">
        <v>2022</v>
      </c>
      <c r="R2" s="1"/>
      <c r="S2" s="744" t="s">
        <v>242</v>
      </c>
      <c r="T2" s="707" t="s">
        <v>253</v>
      </c>
      <c r="U2" s="707" t="s">
        <v>254</v>
      </c>
      <c r="V2" s="707" t="s">
        <v>255</v>
      </c>
      <c r="W2" s="728">
        <v>2023</v>
      </c>
    </row>
    <row r="3" spans="2:23" ht="15.6" customHeight="1">
      <c r="B3" s="5" t="s">
        <v>71</v>
      </c>
      <c r="C3" s="708"/>
      <c r="D3" s="708"/>
      <c r="E3" s="708"/>
      <c r="F3" s="731"/>
      <c r="G3" s="731"/>
      <c r="H3" s="4"/>
      <c r="I3" s="720"/>
      <c r="J3" s="727"/>
      <c r="K3" s="729"/>
      <c r="M3" s="745"/>
      <c r="N3" s="730"/>
      <c r="O3" s="730"/>
      <c r="P3" s="730"/>
      <c r="Q3" s="729"/>
      <c r="R3" s="1"/>
      <c r="S3" s="745"/>
      <c r="T3" s="730"/>
      <c r="U3" s="730"/>
      <c r="V3" s="730"/>
      <c r="W3" s="729"/>
    </row>
    <row r="4" spans="2:23">
      <c r="B4" s="231" t="s">
        <v>72</v>
      </c>
      <c r="C4" s="221"/>
      <c r="D4" s="221"/>
      <c r="E4" s="187"/>
      <c r="F4" s="205"/>
      <c r="G4" s="206"/>
      <c r="H4" s="61"/>
      <c r="I4" s="226"/>
      <c r="J4" s="187"/>
      <c r="K4" s="206"/>
      <c r="M4" s="226"/>
      <c r="N4" s="221"/>
      <c r="O4" s="221"/>
      <c r="P4" s="221"/>
      <c r="Q4" s="444"/>
      <c r="R4" s="1"/>
      <c r="S4" s="226"/>
      <c r="T4" s="221"/>
      <c r="U4" s="221"/>
      <c r="V4" s="221"/>
      <c r="W4" s="444"/>
    </row>
    <row r="5" spans="2:23">
      <c r="B5" s="34" t="s">
        <v>73</v>
      </c>
      <c r="C5" s="55">
        <v>231.79020529379824</v>
      </c>
      <c r="D5" s="55">
        <v>236.89785302599617</v>
      </c>
      <c r="E5" s="55">
        <v>255.06305048407688</v>
      </c>
      <c r="F5" s="188">
        <v>0.10040478268173536</v>
      </c>
      <c r="G5" s="39">
        <v>7.6679451611945781E-2</v>
      </c>
      <c r="H5" s="4"/>
      <c r="I5" s="55">
        <v>226.0360078602931</v>
      </c>
      <c r="J5" s="55">
        <v>242.86928323587341</v>
      </c>
      <c r="K5" s="39">
        <v>7.4471654029496515E-2</v>
      </c>
      <c r="L5" s="282"/>
      <c r="M5" s="56">
        <v>222.14648129628321</v>
      </c>
      <c r="N5" s="55">
        <v>225.33728063972961</v>
      </c>
      <c r="O5" s="55">
        <v>224.77791442496383</v>
      </c>
      <c r="P5" s="55">
        <v>231.79020529379824</v>
      </c>
      <c r="Q5" s="450">
        <v>226.0360078602931</v>
      </c>
      <c r="R5" s="1"/>
      <c r="S5" s="56">
        <v>238.46026761795528</v>
      </c>
      <c r="T5" s="55">
        <v>240.93913376429768</v>
      </c>
      <c r="U5" s="55">
        <v>236.89785302599617</v>
      </c>
      <c r="V5" s="55">
        <v>255.06305048407688</v>
      </c>
      <c r="W5" s="450">
        <v>242.86928323587341</v>
      </c>
    </row>
    <row r="6" spans="2:23">
      <c r="B6" s="207" t="s">
        <v>74</v>
      </c>
      <c r="C6" s="230">
        <v>143.522114472802</v>
      </c>
      <c r="D6" s="230">
        <v>141.95592418390046</v>
      </c>
      <c r="E6" s="335">
        <v>143.11548501264485</v>
      </c>
      <c r="F6" s="145">
        <v>-2.8332181535285494E-3</v>
      </c>
      <c r="G6" s="203">
        <v>8.1684567615663006E-3</v>
      </c>
      <c r="H6" s="21"/>
      <c r="I6" s="209">
        <v>146.28795357588336</v>
      </c>
      <c r="J6" s="327">
        <v>142.9976213351585</v>
      </c>
      <c r="K6" s="203">
        <v>-2.2492161249751064E-2</v>
      </c>
      <c r="L6" s="282"/>
      <c r="M6" s="209">
        <v>148.73266602554281</v>
      </c>
      <c r="N6" s="230">
        <v>148.27273235964441</v>
      </c>
      <c r="O6" s="230">
        <v>144.69902105079521</v>
      </c>
      <c r="P6" s="230">
        <v>143.522114472802</v>
      </c>
      <c r="Q6" s="451">
        <v>146.28795357588336</v>
      </c>
      <c r="R6" s="1"/>
      <c r="S6" s="209">
        <v>143.31962923654825</v>
      </c>
      <c r="T6" s="230">
        <v>143.61313747210264</v>
      </c>
      <c r="U6" s="230">
        <v>141.95592418390046</v>
      </c>
      <c r="V6" s="230">
        <v>143.11548501264485</v>
      </c>
      <c r="W6" s="451">
        <v>142.9976213351585</v>
      </c>
    </row>
    <row r="7" spans="2:23">
      <c r="B7" s="207" t="s">
        <v>75</v>
      </c>
      <c r="C7" s="230">
        <v>85.145026255841103</v>
      </c>
      <c r="D7" s="230">
        <v>92.230844148379433</v>
      </c>
      <c r="E7" s="335">
        <v>109.41056527263554</v>
      </c>
      <c r="F7" s="145">
        <v>0.28499068100445601</v>
      </c>
      <c r="G7" s="203">
        <v>0.18626871826758573</v>
      </c>
      <c r="H7" s="43"/>
      <c r="I7" s="209">
        <v>76.632569025128646</v>
      </c>
      <c r="J7" s="210">
        <v>97.210707953510564</v>
      </c>
      <c r="K7" s="203">
        <v>0.26852993694670646</v>
      </c>
      <c r="L7" s="282"/>
      <c r="M7" s="209">
        <v>70.359882087257574</v>
      </c>
      <c r="N7" s="230">
        <v>73.874448517725099</v>
      </c>
      <c r="O7" s="230">
        <v>76.984576909439212</v>
      </c>
      <c r="P7" s="230">
        <v>85.145026255841103</v>
      </c>
      <c r="Q7" s="451">
        <v>76.632569025128646</v>
      </c>
      <c r="R7" s="1"/>
      <c r="S7" s="209">
        <v>92.467280907729446</v>
      </c>
      <c r="T7" s="230">
        <v>94.602675325300254</v>
      </c>
      <c r="U7" s="230">
        <v>92.230844148379433</v>
      </c>
      <c r="V7" s="230">
        <v>109.41056527263554</v>
      </c>
      <c r="W7" s="451">
        <v>97.210707953510564</v>
      </c>
    </row>
    <row r="8" spans="2:23">
      <c r="B8" s="207" t="s">
        <v>76</v>
      </c>
      <c r="C8" s="230">
        <v>3.1230645651551199</v>
      </c>
      <c r="D8" s="230">
        <v>2.7110846937162907</v>
      </c>
      <c r="E8" s="336">
        <v>2.5370001987964876</v>
      </c>
      <c r="F8" s="145">
        <v>-0.1876568204504997</v>
      </c>
      <c r="G8" s="203">
        <v>-6.4212119718462968E-2</v>
      </c>
      <c r="H8" s="4"/>
      <c r="I8" s="209">
        <v>3.1154852592810967</v>
      </c>
      <c r="J8" s="210">
        <v>2.6609539472043444</v>
      </c>
      <c r="K8" s="203">
        <v>-0.14589422650057282</v>
      </c>
      <c r="L8" s="282"/>
      <c r="M8" s="209">
        <v>3.0539331834828154</v>
      </c>
      <c r="N8" s="230">
        <v>3.1900997623600951</v>
      </c>
      <c r="O8" s="230">
        <v>3.0943164647294248</v>
      </c>
      <c r="P8" s="230">
        <v>3.1230645651551199</v>
      </c>
      <c r="Q8" s="451">
        <v>3.1154852592810967</v>
      </c>
      <c r="R8" s="1"/>
      <c r="S8" s="209">
        <v>2.6733574736775938</v>
      </c>
      <c r="T8" s="230">
        <v>2.7233209668947995</v>
      </c>
      <c r="U8" s="230">
        <v>2.7110846937162907</v>
      </c>
      <c r="V8" s="230">
        <v>2.5370001987964876</v>
      </c>
      <c r="W8" s="451">
        <v>2.6609539472043444</v>
      </c>
    </row>
    <row r="9" spans="2:23">
      <c r="B9" s="34" t="s">
        <v>77</v>
      </c>
      <c r="C9" s="55">
        <v>42.550285299025802</v>
      </c>
      <c r="D9" s="55">
        <v>46.61208056686084</v>
      </c>
      <c r="E9" s="55">
        <v>39.556139860026086</v>
      </c>
      <c r="F9" s="188">
        <v>-7.0367223579303917E-2</v>
      </c>
      <c r="G9" s="39">
        <v>-0.15137579402218793</v>
      </c>
      <c r="H9" s="21"/>
      <c r="I9" s="56">
        <v>41.604262942737165</v>
      </c>
      <c r="J9" s="55">
        <v>42.94762601218558</v>
      </c>
      <c r="K9" s="39">
        <v>3.2289072667802898E-2</v>
      </c>
      <c r="L9" s="282"/>
      <c r="M9" s="56">
        <v>44.215537608088958</v>
      </c>
      <c r="N9" s="55">
        <v>41.713463697327398</v>
      </c>
      <c r="O9" s="55">
        <v>37.995718971781429</v>
      </c>
      <c r="P9" s="55">
        <v>42.550285299025802</v>
      </c>
      <c r="Q9" s="450">
        <v>41.604262942737165</v>
      </c>
      <c r="R9" s="1"/>
      <c r="S9" s="56">
        <v>42.879446034014585</v>
      </c>
      <c r="T9" s="55">
        <v>42.739088704536549</v>
      </c>
      <c r="U9" s="55">
        <v>46.61208056686084</v>
      </c>
      <c r="V9" s="55">
        <v>39.556139860026086</v>
      </c>
      <c r="W9" s="450">
        <v>42.94762601218558</v>
      </c>
    </row>
    <row r="10" spans="2:23">
      <c r="B10" s="207" t="s">
        <v>74</v>
      </c>
      <c r="C10" s="230">
        <v>13.2461623720012</v>
      </c>
      <c r="D10" s="230">
        <v>12.212871944860574</v>
      </c>
      <c r="E10" s="335">
        <v>9.1457032582525422</v>
      </c>
      <c r="F10" s="145">
        <v>-0.30955827043279471</v>
      </c>
      <c r="G10" s="203">
        <v>-0.25114229482269801</v>
      </c>
      <c r="H10" s="21"/>
      <c r="I10" s="209">
        <v>15.099791614470794</v>
      </c>
      <c r="J10" s="210">
        <v>11.583350096404587</v>
      </c>
      <c r="K10" s="203">
        <v>-0.23288013555738385</v>
      </c>
      <c r="L10" s="282"/>
      <c r="M10" s="209">
        <v>15.754900023921001</v>
      </c>
      <c r="N10" s="230">
        <v>16.759349806497401</v>
      </c>
      <c r="O10" s="230">
        <v>14.671034418625817</v>
      </c>
      <c r="P10" s="230">
        <v>13.2461623720012</v>
      </c>
      <c r="Q10" s="451">
        <v>15.099791614470794</v>
      </c>
      <c r="R10" s="1"/>
      <c r="S10" s="209">
        <v>12.450458817343947</v>
      </c>
      <c r="T10" s="230">
        <v>12.553764537805629</v>
      </c>
      <c r="U10" s="230">
        <v>12.212871944860574</v>
      </c>
      <c r="V10" s="230">
        <v>9.1457032582525422</v>
      </c>
      <c r="W10" s="451">
        <v>11.583350096404587</v>
      </c>
    </row>
    <row r="11" spans="2:23">
      <c r="B11" s="207" t="s">
        <v>75</v>
      </c>
      <c r="C11" s="230">
        <v>27.929796327172902</v>
      </c>
      <c r="D11" s="230">
        <v>33.086300138569186</v>
      </c>
      <c r="E11" s="335">
        <v>29.269968382478851</v>
      </c>
      <c r="F11" s="145">
        <v>4.7983595712872917E-2</v>
      </c>
      <c r="G11" s="203">
        <v>-0.11534477231080853</v>
      </c>
      <c r="H11" s="21"/>
      <c r="I11" s="209">
        <v>25.188780396130589</v>
      </c>
      <c r="J11" s="210">
        <v>30.121279977690946</v>
      </c>
      <c r="K11" s="203">
        <v>0.19582129440129892</v>
      </c>
      <c r="L11" s="282"/>
      <c r="M11" s="209">
        <v>26.900219277248553</v>
      </c>
      <c r="N11" s="230">
        <v>23.691928674257809</v>
      </c>
      <c r="O11" s="230">
        <v>22.254112371499218</v>
      </c>
      <c r="P11" s="230">
        <v>27.929796327172902</v>
      </c>
      <c r="Q11" s="451">
        <v>25.188780396130589</v>
      </c>
      <c r="R11" s="1"/>
      <c r="S11" s="209">
        <v>29.258859285998945</v>
      </c>
      <c r="T11" s="230">
        <v>28.837287386602988</v>
      </c>
      <c r="U11" s="230">
        <v>33.086300138569186</v>
      </c>
      <c r="V11" s="230">
        <v>29.269968382478851</v>
      </c>
      <c r="W11" s="451">
        <v>30.121279977690946</v>
      </c>
    </row>
    <row r="12" spans="2:23">
      <c r="B12" s="207" t="s">
        <v>76</v>
      </c>
      <c r="C12" s="230">
        <v>1.3743265998517</v>
      </c>
      <c r="D12" s="230">
        <v>1.3129084834310836</v>
      </c>
      <c r="E12" s="336">
        <v>1.1404682192946975</v>
      </c>
      <c r="F12" s="145">
        <v>-0.17016215838523208</v>
      </c>
      <c r="G12" s="203">
        <v>-0.13134218135733267</v>
      </c>
      <c r="H12" s="21"/>
      <c r="I12" s="209">
        <v>1.3156909321357828</v>
      </c>
      <c r="J12" s="210">
        <v>1.2429959380900444</v>
      </c>
      <c r="K12" s="203">
        <v>-5.5252333409132381E-2</v>
      </c>
      <c r="L12" s="282"/>
      <c r="M12" s="209">
        <v>1.5604183069194035</v>
      </c>
      <c r="N12" s="230">
        <v>1.262185216572191</v>
      </c>
      <c r="O12" s="230">
        <v>1.0705721816563982</v>
      </c>
      <c r="P12" s="230">
        <v>1.3743265998517</v>
      </c>
      <c r="Q12" s="451">
        <v>1.3156909321357828</v>
      </c>
      <c r="R12" s="1"/>
      <c r="S12" s="209">
        <v>1.1701279306716916</v>
      </c>
      <c r="T12" s="230">
        <v>1.3480367801279358</v>
      </c>
      <c r="U12" s="230">
        <v>1.3129084834310836</v>
      </c>
      <c r="V12" s="230">
        <v>1.1404682192946975</v>
      </c>
      <c r="W12" s="451">
        <v>1.2429959380900444</v>
      </c>
    </row>
    <row r="13" spans="2:23">
      <c r="B13" s="34" t="s">
        <v>78</v>
      </c>
      <c r="C13" s="55">
        <v>35.749041362276955</v>
      </c>
      <c r="D13" s="55">
        <v>37.546670018864518</v>
      </c>
      <c r="E13" s="55">
        <v>34.36128228391317</v>
      </c>
      <c r="F13" s="188">
        <v>-3.8819476704294864E-2</v>
      </c>
      <c r="G13" s="39">
        <v>-8.4838089059586896E-2</v>
      </c>
      <c r="H13" s="63"/>
      <c r="I13" s="56">
        <v>37.463116734728281</v>
      </c>
      <c r="J13" s="55">
        <v>36.209788527420436</v>
      </c>
      <c r="K13" s="39">
        <v>-3.3454990309068733E-2</v>
      </c>
      <c r="L13" s="282"/>
      <c r="M13" s="56">
        <v>38.07277410548776</v>
      </c>
      <c r="N13" s="55">
        <v>37.62608293961982</v>
      </c>
      <c r="O13" s="55">
        <v>38.419593324424355</v>
      </c>
      <c r="P13" s="55">
        <v>35.749041362276955</v>
      </c>
      <c r="Q13" s="450">
        <v>37.463116734728281</v>
      </c>
      <c r="R13" s="1"/>
      <c r="S13" s="56">
        <v>36.45611901105589</v>
      </c>
      <c r="T13" s="55">
        <v>36.483411974262452</v>
      </c>
      <c r="U13" s="55">
        <v>37.546670018864518</v>
      </c>
      <c r="V13" s="55">
        <v>34.36128228391317</v>
      </c>
      <c r="W13" s="450">
        <v>36.209788527420436</v>
      </c>
    </row>
    <row r="14" spans="2:23">
      <c r="B14" s="207" t="s">
        <v>74</v>
      </c>
      <c r="C14" s="230">
        <v>14.1448947565331</v>
      </c>
      <c r="D14" s="230">
        <v>13.391329726671225</v>
      </c>
      <c r="E14" s="335">
        <v>12.368597300610192</v>
      </c>
      <c r="F14" s="145">
        <v>-0.1255786972259012</v>
      </c>
      <c r="G14" s="203">
        <v>-7.6372731232513758E-2</v>
      </c>
      <c r="H14" s="21"/>
      <c r="I14" s="209">
        <v>14.950933259757194</v>
      </c>
      <c r="J14" s="210">
        <v>13.45453160152478</v>
      </c>
      <c r="K14" s="203">
        <v>-0.10008750840057701</v>
      </c>
      <c r="L14" s="282"/>
      <c r="M14" s="209">
        <v>15.492024699306471</v>
      </c>
      <c r="N14" s="230">
        <v>15.197272341988855</v>
      </c>
      <c r="O14" s="230">
        <v>14.983981697301761</v>
      </c>
      <c r="P14" s="230">
        <v>14.1448947565331</v>
      </c>
      <c r="Q14" s="451">
        <v>14.950933259757194</v>
      </c>
      <c r="R14" s="1"/>
      <c r="S14" s="209">
        <v>14.294914243290236</v>
      </c>
      <c r="T14" s="230">
        <v>13.785147979676193</v>
      </c>
      <c r="U14" s="230">
        <v>13.391329726671225</v>
      </c>
      <c r="V14" s="230">
        <v>12.368597300610192</v>
      </c>
      <c r="W14" s="451">
        <v>13.45453160152478</v>
      </c>
    </row>
    <row r="15" spans="2:23">
      <c r="B15" s="207" t="s">
        <v>75</v>
      </c>
      <c r="C15" s="230">
        <v>16.113993130590501</v>
      </c>
      <c r="D15" s="230">
        <v>18.238653924827947</v>
      </c>
      <c r="E15" s="335">
        <v>16.965681649523297</v>
      </c>
      <c r="F15" s="145">
        <v>5.2853970585103882E-2</v>
      </c>
      <c r="G15" s="203">
        <v>-6.9795297424431912E-2</v>
      </c>
      <c r="H15" s="21"/>
      <c r="I15" s="209">
        <v>15.997934400751307</v>
      </c>
      <c r="J15" s="210">
        <v>17.242518879594012</v>
      </c>
      <c r="K15" s="203">
        <v>7.779657346164992E-2</v>
      </c>
      <c r="L15" s="282"/>
      <c r="M15" s="209">
        <v>15.27544911511286</v>
      </c>
      <c r="N15" s="230">
        <v>15.451472896741064</v>
      </c>
      <c r="O15" s="230">
        <v>17.12917645974246</v>
      </c>
      <c r="P15" s="230">
        <v>16.113993130590501</v>
      </c>
      <c r="Q15" s="451">
        <v>15.997934400751307</v>
      </c>
      <c r="R15" s="1"/>
      <c r="S15" s="209">
        <v>16.722179835851712</v>
      </c>
      <c r="T15" s="230">
        <v>17.029937725108205</v>
      </c>
      <c r="U15" s="230">
        <v>18.238653924827947</v>
      </c>
      <c r="V15" s="230">
        <v>16.965681649523297</v>
      </c>
      <c r="W15" s="451">
        <v>17.242518879594012</v>
      </c>
    </row>
    <row r="16" spans="2:23">
      <c r="B16" s="207" t="s">
        <v>76</v>
      </c>
      <c r="C16" s="230">
        <v>5.4901534751533596</v>
      </c>
      <c r="D16" s="230">
        <v>5.9166863673653429</v>
      </c>
      <c r="E16" s="336">
        <v>5.0270033337796818</v>
      </c>
      <c r="F16" s="145">
        <v>-8.4360144660753811E-2</v>
      </c>
      <c r="G16" s="203">
        <v>-0.15036846274172722</v>
      </c>
      <c r="H16" s="63"/>
      <c r="I16" s="209">
        <v>6.5142490742197818</v>
      </c>
      <c r="J16" s="210">
        <v>5.512738046301644</v>
      </c>
      <c r="K16" s="203">
        <v>-0.15374159270047405</v>
      </c>
      <c r="L16" s="282"/>
      <c r="M16" s="209">
        <v>7.3053002910684253</v>
      </c>
      <c r="N16" s="230">
        <v>6.9773377008898994</v>
      </c>
      <c r="O16" s="230">
        <v>6.3064351673801307</v>
      </c>
      <c r="P16" s="230">
        <v>5.4901534751533596</v>
      </c>
      <c r="Q16" s="451">
        <v>6.5142490742197818</v>
      </c>
      <c r="R16" s="1"/>
      <c r="S16" s="209">
        <v>5.4390249319139432</v>
      </c>
      <c r="T16" s="230">
        <v>5.6683262694780518</v>
      </c>
      <c r="U16" s="230">
        <v>5.9166863673653429</v>
      </c>
      <c r="V16" s="230">
        <v>5.0270033337796818</v>
      </c>
      <c r="W16" s="451">
        <v>5.512738046301644</v>
      </c>
    </row>
    <row r="17" spans="2:23">
      <c r="B17" s="34" t="s">
        <v>79</v>
      </c>
      <c r="C17" s="55">
        <v>499.17765141341977</v>
      </c>
      <c r="D17" s="55">
        <v>519.65295627590194</v>
      </c>
      <c r="E17" s="55">
        <v>510.72829023796373</v>
      </c>
      <c r="F17" s="188">
        <v>2.3139334847700699E-2</v>
      </c>
      <c r="G17" s="39">
        <v>-1.7174281277829939E-2</v>
      </c>
      <c r="H17" s="21"/>
      <c r="I17" s="56">
        <v>503.25780014509161</v>
      </c>
      <c r="J17" s="55">
        <v>513.55185642933486</v>
      </c>
      <c r="K17" s="39">
        <v>2.045483702642148E-2</v>
      </c>
      <c r="L17" s="282"/>
      <c r="M17" s="56">
        <v>505.81387854149841</v>
      </c>
      <c r="N17" s="55">
        <v>503.69322029086675</v>
      </c>
      <c r="O17" s="55">
        <v>504.40675008391389</v>
      </c>
      <c r="P17" s="55">
        <v>499.17765141341977</v>
      </c>
      <c r="Q17" s="450">
        <v>503.25780014509161</v>
      </c>
      <c r="R17" s="1"/>
      <c r="S17" s="56">
        <v>510.62391207058391</v>
      </c>
      <c r="T17" s="55">
        <v>513.13407506680255</v>
      </c>
      <c r="U17" s="55">
        <v>519.65295627590194</v>
      </c>
      <c r="V17" s="55">
        <v>510.72829023796373</v>
      </c>
      <c r="W17" s="450">
        <v>513.55185642933486</v>
      </c>
    </row>
    <row r="18" spans="2:23">
      <c r="B18" s="207" t="s">
        <v>74</v>
      </c>
      <c r="C18" s="230">
        <v>245.73004633496197</v>
      </c>
      <c r="D18" s="230">
        <v>238.39115400530892</v>
      </c>
      <c r="E18" s="335">
        <v>230.05125464557111</v>
      </c>
      <c r="F18" s="145">
        <v>-6.3804943364632938E-2</v>
      </c>
      <c r="G18" s="203">
        <v>-3.4984097436568828E-2</v>
      </c>
      <c r="H18" s="21"/>
      <c r="I18" s="209">
        <v>255.41894875961029</v>
      </c>
      <c r="J18" s="210">
        <v>239.20082612366491</v>
      </c>
      <c r="K18" s="203">
        <v>-6.3496160777050226E-2</v>
      </c>
      <c r="L18" s="282"/>
      <c r="M18" s="209">
        <v>261.92186683130603</v>
      </c>
      <c r="N18" s="230">
        <v>260.61259105205914</v>
      </c>
      <c r="O18" s="230">
        <v>253.60911123789495</v>
      </c>
      <c r="P18" s="230">
        <v>245.73004633496197</v>
      </c>
      <c r="Q18" s="451">
        <v>255.41894875961029</v>
      </c>
      <c r="R18" s="1"/>
      <c r="S18" s="209">
        <v>245.67537810250235</v>
      </c>
      <c r="T18" s="230">
        <v>242.86610890144533</v>
      </c>
      <c r="U18" s="230">
        <v>238.39115400530892</v>
      </c>
      <c r="V18" s="230">
        <v>230.05125464557111</v>
      </c>
      <c r="W18" s="451">
        <v>239.20082612366491</v>
      </c>
    </row>
    <row r="19" spans="2:23">
      <c r="B19" s="207" t="s">
        <v>75</v>
      </c>
      <c r="C19" s="230">
        <v>214.42088185909944</v>
      </c>
      <c r="D19" s="230">
        <v>240.0258751894475</v>
      </c>
      <c r="E19" s="335">
        <v>245.38313456709426</v>
      </c>
      <c r="F19" s="145">
        <v>0.14439942807595019</v>
      </c>
      <c r="G19" s="203">
        <v>2.2319507733982391E-2</v>
      </c>
      <c r="H19" s="21"/>
      <c r="I19" s="209">
        <v>202.43747820659246</v>
      </c>
      <c r="J19" s="210">
        <v>235.77570677100971</v>
      </c>
      <c r="K19" s="203">
        <v>0.16468407361997839</v>
      </c>
      <c r="L19" s="19"/>
      <c r="M19" s="209">
        <v>193.33228899316774</v>
      </c>
      <c r="N19" s="230">
        <v>194.74563471091443</v>
      </c>
      <c r="O19" s="230">
        <v>206.96956137272588</v>
      </c>
      <c r="P19" s="230">
        <v>214.42088185909944</v>
      </c>
      <c r="Q19" s="451">
        <v>202.43747820659246</v>
      </c>
      <c r="R19" s="1"/>
      <c r="S19" s="209">
        <v>226.89728027894728</v>
      </c>
      <c r="T19" s="230">
        <v>230.54669064518077</v>
      </c>
      <c r="U19" s="230">
        <v>240.0258751894475</v>
      </c>
      <c r="V19" s="230">
        <v>245.38313456709426</v>
      </c>
      <c r="W19" s="451">
        <v>235.77570677100971</v>
      </c>
    </row>
    <row r="20" spans="2:23">
      <c r="B20" s="220" t="s">
        <v>76</v>
      </c>
      <c r="C20" s="230">
        <v>39.026723219358345</v>
      </c>
      <c r="D20" s="230">
        <v>41.235927081145576</v>
      </c>
      <c r="E20" s="336">
        <v>35.293901025298418</v>
      </c>
      <c r="F20" s="218">
        <v>-9.5647850655530942E-2</v>
      </c>
      <c r="G20" s="219">
        <v>-0.14409827731420277</v>
      </c>
      <c r="H20" s="21"/>
      <c r="I20" s="233">
        <v>45.401373178888839</v>
      </c>
      <c r="J20" s="234">
        <v>38.575323534660242</v>
      </c>
      <c r="K20" s="219">
        <v>-0.15034896890305161</v>
      </c>
      <c r="L20" s="282"/>
      <c r="M20" s="233">
        <v>50.559722717024691</v>
      </c>
      <c r="N20" s="232">
        <v>48.334994527893144</v>
      </c>
      <c r="O20" s="232">
        <v>43.828077473293021</v>
      </c>
      <c r="P20" s="232">
        <v>39.026723219358345</v>
      </c>
      <c r="Q20" s="452">
        <v>45.401373178888839</v>
      </c>
      <c r="R20" s="1"/>
      <c r="S20" s="233">
        <v>38.051253689134292</v>
      </c>
      <c r="T20" s="232">
        <v>39.721275520176441</v>
      </c>
      <c r="U20" s="232">
        <v>41.235927081145576</v>
      </c>
      <c r="V20" s="232">
        <v>35.293901025298418</v>
      </c>
      <c r="W20" s="452">
        <v>38.575323534660242</v>
      </c>
    </row>
    <row r="21" spans="2:23" ht="7.95" customHeight="1">
      <c r="B21" s="70"/>
      <c r="C21" s="195"/>
      <c r="D21" s="195"/>
      <c r="E21" s="195"/>
      <c r="F21" s="195"/>
      <c r="G21" s="196"/>
      <c r="H21" s="43"/>
      <c r="I21" s="235"/>
      <c r="J21" s="236"/>
      <c r="K21" s="237"/>
      <c r="L21" s="282"/>
      <c r="M21" s="70"/>
      <c r="N21" s="195"/>
      <c r="O21" s="195"/>
      <c r="P21" s="195"/>
      <c r="Q21" s="196"/>
      <c r="R21" s="1"/>
      <c r="S21" s="70"/>
      <c r="T21" s="195"/>
      <c r="U21" s="195"/>
      <c r="V21" s="195"/>
      <c r="W21" s="196"/>
    </row>
    <row r="22" spans="2:23">
      <c r="B22" s="288"/>
      <c r="C22" s="289"/>
      <c r="D22" s="254"/>
      <c r="E22" s="254"/>
      <c r="F22" s="289"/>
      <c r="G22" s="290"/>
      <c r="H22" s="61"/>
      <c r="I22" s="288"/>
      <c r="J22" s="289"/>
      <c r="K22" s="290"/>
      <c r="L22" s="282"/>
      <c r="M22" s="288"/>
      <c r="N22" s="289"/>
      <c r="O22" s="289"/>
      <c r="P22" s="289"/>
      <c r="Q22" s="290"/>
      <c r="R22" s="1"/>
      <c r="S22" s="288"/>
      <c r="T22" s="289"/>
      <c r="U22" s="289"/>
      <c r="V22" s="289"/>
      <c r="W22" s="290"/>
    </row>
    <row r="23" spans="2:23">
      <c r="B23" s="231" t="s">
        <v>80</v>
      </c>
      <c r="C23" s="238"/>
      <c r="D23" s="327"/>
      <c r="E23" s="327"/>
      <c r="F23" s="238"/>
      <c r="G23" s="239"/>
      <c r="H23" s="61"/>
      <c r="I23" s="240"/>
      <c r="J23" s="238"/>
      <c r="K23" s="239"/>
      <c r="L23" s="282"/>
      <c r="M23" s="240"/>
      <c r="N23" s="238"/>
      <c r="O23" s="238"/>
      <c r="P23" s="238"/>
      <c r="Q23" s="239"/>
      <c r="R23" s="1"/>
      <c r="S23" s="240"/>
      <c r="T23" s="238"/>
      <c r="U23" s="238"/>
      <c r="V23" s="238"/>
      <c r="W23" s="239"/>
    </row>
    <row r="24" spans="2:23">
      <c r="B24" s="207" t="s">
        <v>81</v>
      </c>
      <c r="C24" s="230">
        <v>66.69044314729237</v>
      </c>
      <c r="D24" s="230">
        <v>60.654882297024166</v>
      </c>
      <c r="E24" s="335">
        <v>59.330124804628802</v>
      </c>
      <c r="F24" s="145">
        <v>-0.11036541362317209</v>
      </c>
      <c r="G24" s="203">
        <v>-2.1840904511331583E-2</v>
      </c>
      <c r="H24" s="21"/>
      <c r="I24" s="209">
        <v>64.599874839486958</v>
      </c>
      <c r="J24" s="210">
        <v>62.496127821424857</v>
      </c>
      <c r="K24" s="203">
        <v>-3.2565806408903053E-2</v>
      </c>
      <c r="L24" s="282"/>
      <c r="M24" s="209">
        <v>58.997205332197844</v>
      </c>
      <c r="N24" s="230">
        <v>65.019210410916486</v>
      </c>
      <c r="O24" s="230">
        <v>67.28246413676554</v>
      </c>
      <c r="P24" s="230">
        <v>66.69044314729237</v>
      </c>
      <c r="Q24" s="451">
        <v>64.599874839486958</v>
      </c>
      <c r="R24" s="1"/>
      <c r="S24" s="209">
        <v>66.844684721936872</v>
      </c>
      <c r="T24" s="230">
        <v>63.382206342452683</v>
      </c>
      <c r="U24" s="230">
        <v>60.654882297024166</v>
      </c>
      <c r="V24" s="230">
        <v>59.330124804628802</v>
      </c>
      <c r="W24" s="451">
        <v>62.496127821424857</v>
      </c>
    </row>
    <row r="25" spans="2:23">
      <c r="B25" s="220" t="s">
        <v>228</v>
      </c>
      <c r="C25" s="232">
        <v>3.0143730318718323</v>
      </c>
      <c r="D25" s="232">
        <v>4.2886157587675973</v>
      </c>
      <c r="E25" s="336">
        <v>2.9389814189580732</v>
      </c>
      <c r="F25" s="218">
        <v>-2.5010711055540202E-2</v>
      </c>
      <c r="G25" s="219">
        <v>-0.31470162302378035</v>
      </c>
      <c r="H25" s="21"/>
      <c r="I25" s="233">
        <v>3.584504584898033</v>
      </c>
      <c r="J25" s="234">
        <v>3.552203848349996</v>
      </c>
      <c r="K25" s="219">
        <v>-9.0112136232505247E-3</v>
      </c>
      <c r="L25" s="282"/>
      <c r="M25" s="233">
        <v>3.0084038582430925</v>
      </c>
      <c r="N25" s="232">
        <v>3.8728465888933301</v>
      </c>
      <c r="O25" s="232">
        <v>4.4099875840776956</v>
      </c>
      <c r="P25" s="232">
        <v>3.0143730318718323</v>
      </c>
      <c r="Q25" s="452">
        <v>3.584504584898033</v>
      </c>
      <c r="R25" s="1"/>
      <c r="S25" s="233">
        <v>3.0014919634002877</v>
      </c>
      <c r="T25" s="232">
        <v>3.9250512771738766</v>
      </c>
      <c r="U25" s="232">
        <v>4.2886157587675973</v>
      </c>
      <c r="V25" s="232">
        <v>2.9389814189580732</v>
      </c>
      <c r="W25" s="452">
        <v>3.552203848349996</v>
      </c>
    </row>
    <row r="26" spans="2:23">
      <c r="B26" s="685"/>
      <c r="C26" s="230"/>
      <c r="D26" s="230"/>
      <c r="E26" s="335"/>
      <c r="F26" s="145"/>
      <c r="G26" s="145"/>
      <c r="H26" s="21"/>
      <c r="I26" s="230"/>
      <c r="J26" s="210"/>
      <c r="K26" s="145"/>
      <c r="L26" s="282"/>
      <c r="M26" s="230"/>
      <c r="N26" s="230"/>
      <c r="O26" s="230"/>
      <c r="P26" s="230"/>
      <c r="Q26" s="230"/>
      <c r="R26" s="1"/>
      <c r="S26" s="230"/>
      <c r="T26" s="230"/>
      <c r="U26" s="230"/>
      <c r="V26" s="230"/>
      <c r="W26" s="230"/>
    </row>
    <row r="27" spans="2:23">
      <c r="B27" s="329"/>
      <c r="C27" s="686"/>
      <c r="D27" s="686"/>
      <c r="E27" s="686"/>
      <c r="F27" s="687"/>
      <c r="H27" s="57"/>
      <c r="I27" s="67"/>
      <c r="J27" s="67"/>
      <c r="M27" s="686"/>
      <c r="N27" s="686"/>
      <c r="O27" s="686"/>
      <c r="P27" s="686"/>
      <c r="Q27" s="686"/>
      <c r="R27" s="1"/>
      <c r="S27" s="686"/>
      <c r="T27" s="686"/>
      <c r="U27" s="686"/>
      <c r="V27" s="686"/>
      <c r="W27" s="686"/>
    </row>
    <row r="28" spans="2:23">
      <c r="B28" s="49" t="s">
        <v>367</v>
      </c>
      <c r="C28" s="707" t="s">
        <v>233</v>
      </c>
      <c r="D28" s="707" t="s">
        <v>254</v>
      </c>
      <c r="E28" s="707" t="s">
        <v>255</v>
      </c>
      <c r="F28" s="728" t="s">
        <v>2</v>
      </c>
      <c r="G28" s="728" t="s">
        <v>1</v>
      </c>
      <c r="H28" s="4"/>
      <c r="I28" s="719">
        <v>2022</v>
      </c>
      <c r="J28" s="709">
        <v>2023</v>
      </c>
      <c r="K28" s="728" t="s">
        <v>2</v>
      </c>
      <c r="M28" s="744" t="s">
        <v>54</v>
      </c>
      <c r="N28" s="707" t="s">
        <v>227</v>
      </c>
      <c r="O28" s="707" t="s">
        <v>232</v>
      </c>
      <c r="P28" s="707" t="s">
        <v>233</v>
      </c>
      <c r="Q28" s="728">
        <v>2022</v>
      </c>
      <c r="R28" s="1"/>
      <c r="S28" s="744" t="s">
        <v>242</v>
      </c>
      <c r="T28" s="707" t="s">
        <v>253</v>
      </c>
      <c r="U28" s="707" t="s">
        <v>254</v>
      </c>
      <c r="V28" s="707" t="s">
        <v>255</v>
      </c>
      <c r="W28" s="728">
        <v>2023</v>
      </c>
    </row>
    <row r="29" spans="2:23">
      <c r="B29" s="658" t="s">
        <v>368</v>
      </c>
      <c r="C29" s="708"/>
      <c r="D29" s="708"/>
      <c r="E29" s="708"/>
      <c r="F29" s="731"/>
      <c r="G29" s="731"/>
      <c r="H29" s="4"/>
      <c r="I29" s="720"/>
      <c r="J29" s="727"/>
      <c r="K29" s="729"/>
      <c r="M29" s="745"/>
      <c r="N29" s="730"/>
      <c r="O29" s="730"/>
      <c r="P29" s="730"/>
      <c r="Q29" s="729"/>
      <c r="R29" s="1"/>
      <c r="S29" s="745"/>
      <c r="T29" s="730"/>
      <c r="U29" s="730"/>
      <c r="V29" s="730"/>
      <c r="W29" s="729"/>
    </row>
    <row r="30" spans="2:23">
      <c r="B30" s="659" t="s">
        <v>369</v>
      </c>
    </row>
    <row r="31" spans="2:23">
      <c r="B31" s="34" t="s">
        <v>370</v>
      </c>
      <c r="C31" s="35">
        <v>41</v>
      </c>
      <c r="D31" s="35">
        <v>38</v>
      </c>
      <c r="E31" s="35">
        <v>44</v>
      </c>
      <c r="F31" s="35">
        <v>3</v>
      </c>
      <c r="G31" s="676">
        <v>6</v>
      </c>
      <c r="H31" s="42"/>
      <c r="I31" s="37">
        <v>144</v>
      </c>
      <c r="J31" s="35">
        <v>161</v>
      </c>
      <c r="K31" s="676">
        <v>17</v>
      </c>
      <c r="L31" s="42"/>
      <c r="M31" s="37">
        <v>38</v>
      </c>
      <c r="N31" s="35">
        <v>29</v>
      </c>
      <c r="O31" s="35">
        <v>36</v>
      </c>
      <c r="P31" s="35">
        <v>41</v>
      </c>
      <c r="Q31" s="676">
        <v>144</v>
      </c>
      <c r="R31" s="42"/>
      <c r="S31" s="37">
        <v>38</v>
      </c>
      <c r="T31" s="35">
        <v>41</v>
      </c>
      <c r="U31" s="35">
        <v>38</v>
      </c>
      <c r="V31" s="35">
        <v>44</v>
      </c>
      <c r="W31" s="676">
        <v>161</v>
      </c>
    </row>
    <row r="32" spans="2:23">
      <c r="B32" s="13" t="s">
        <v>371</v>
      </c>
      <c r="C32" s="664">
        <v>35</v>
      </c>
      <c r="D32" s="664">
        <v>34</v>
      </c>
      <c r="E32" s="664">
        <v>41</v>
      </c>
      <c r="F32" s="664">
        <v>6</v>
      </c>
      <c r="G32" s="677">
        <v>7</v>
      </c>
      <c r="H32" s="2"/>
      <c r="I32" s="678">
        <v>122</v>
      </c>
      <c r="J32" s="664">
        <v>138</v>
      </c>
      <c r="K32" s="677">
        <v>16</v>
      </c>
      <c r="L32" s="2"/>
      <c r="M32" s="679">
        <v>31</v>
      </c>
      <c r="N32" s="664">
        <v>23</v>
      </c>
      <c r="O32" s="664">
        <v>33</v>
      </c>
      <c r="P32" s="664">
        <v>35</v>
      </c>
      <c r="Q32" s="680">
        <v>122</v>
      </c>
      <c r="R32" s="2"/>
      <c r="S32" s="679">
        <v>29</v>
      </c>
      <c r="T32" s="664">
        <v>34</v>
      </c>
      <c r="U32" s="664">
        <v>34</v>
      </c>
      <c r="V32" s="664">
        <v>41</v>
      </c>
      <c r="W32" s="680">
        <v>138</v>
      </c>
    </row>
    <row r="33" spans="2:23">
      <c r="B33" s="13" t="s">
        <v>372</v>
      </c>
      <c r="C33" s="664">
        <v>6</v>
      </c>
      <c r="D33" s="664">
        <v>4</v>
      </c>
      <c r="E33" s="664">
        <v>3</v>
      </c>
      <c r="F33" s="664">
        <v>-3</v>
      </c>
      <c r="G33" s="677">
        <v>-1</v>
      </c>
      <c r="H33" s="2"/>
      <c r="I33" s="678">
        <v>22</v>
      </c>
      <c r="J33" s="664">
        <v>23</v>
      </c>
      <c r="K33" s="677">
        <v>1</v>
      </c>
      <c r="L33" s="2"/>
      <c r="M33" s="679">
        <v>7</v>
      </c>
      <c r="N33" s="664">
        <v>6</v>
      </c>
      <c r="O33" s="664">
        <v>3</v>
      </c>
      <c r="P33" s="664">
        <v>6</v>
      </c>
      <c r="Q33" s="680">
        <v>22</v>
      </c>
      <c r="R33" s="2"/>
      <c r="S33" s="679">
        <v>9</v>
      </c>
      <c r="T33" s="664">
        <v>7</v>
      </c>
      <c r="U33" s="664">
        <v>4</v>
      </c>
      <c r="V33" s="664">
        <v>3</v>
      </c>
      <c r="W33" s="680">
        <v>23</v>
      </c>
    </row>
    <row r="34" spans="2:23">
      <c r="B34" s="34" t="s">
        <v>373</v>
      </c>
      <c r="C34" s="35">
        <v>40</v>
      </c>
      <c r="D34" s="35">
        <v>47</v>
      </c>
      <c r="E34" s="35">
        <v>41</v>
      </c>
      <c r="F34" s="35">
        <v>1</v>
      </c>
      <c r="G34" s="676">
        <v>-6</v>
      </c>
      <c r="H34" s="42"/>
      <c r="I34" s="37">
        <v>154</v>
      </c>
      <c r="J34" s="35">
        <v>182</v>
      </c>
      <c r="K34" s="676">
        <v>28</v>
      </c>
      <c r="L34" s="42"/>
      <c r="M34" s="37">
        <v>29</v>
      </c>
      <c r="N34" s="35">
        <v>38</v>
      </c>
      <c r="O34" s="35">
        <v>47</v>
      </c>
      <c r="P34" s="35">
        <v>40</v>
      </c>
      <c r="Q34" s="676">
        <v>154</v>
      </c>
      <c r="R34" s="42"/>
      <c r="S34" s="37">
        <v>48</v>
      </c>
      <c r="T34" s="35">
        <v>46</v>
      </c>
      <c r="U34" s="35">
        <v>47</v>
      </c>
      <c r="V34" s="35">
        <v>41</v>
      </c>
      <c r="W34" s="676">
        <v>182</v>
      </c>
    </row>
    <row r="35" spans="2:23">
      <c r="B35" s="13" t="s">
        <v>371</v>
      </c>
      <c r="C35" s="664">
        <v>33</v>
      </c>
      <c r="D35" s="664">
        <v>46</v>
      </c>
      <c r="E35" s="664">
        <v>38</v>
      </c>
      <c r="F35" s="664">
        <v>5</v>
      </c>
      <c r="G35" s="677">
        <v>-8</v>
      </c>
      <c r="H35" s="2"/>
      <c r="I35" s="678">
        <v>130</v>
      </c>
      <c r="J35" s="664">
        <v>155</v>
      </c>
      <c r="K35" s="677">
        <v>25</v>
      </c>
      <c r="L35" s="2"/>
      <c r="M35" s="679">
        <v>25</v>
      </c>
      <c r="N35" s="664">
        <v>34</v>
      </c>
      <c r="O35" s="664">
        <v>38</v>
      </c>
      <c r="P35" s="664">
        <v>33</v>
      </c>
      <c r="Q35" s="680">
        <v>130</v>
      </c>
      <c r="R35" s="2"/>
      <c r="S35" s="679">
        <v>34</v>
      </c>
      <c r="T35" s="664">
        <v>37</v>
      </c>
      <c r="U35" s="664">
        <v>46</v>
      </c>
      <c r="V35" s="664">
        <v>38</v>
      </c>
      <c r="W35" s="680">
        <v>155</v>
      </c>
    </row>
    <row r="36" spans="2:23">
      <c r="B36" s="669" t="s">
        <v>372</v>
      </c>
      <c r="C36" s="670">
        <v>7</v>
      </c>
      <c r="D36" s="670">
        <v>1</v>
      </c>
      <c r="E36" s="670">
        <v>3</v>
      </c>
      <c r="F36" s="670">
        <v>-4</v>
      </c>
      <c r="G36" s="681">
        <v>2</v>
      </c>
      <c r="H36" s="2"/>
      <c r="I36" s="682">
        <v>24</v>
      </c>
      <c r="J36" s="670">
        <v>27</v>
      </c>
      <c r="K36" s="681">
        <v>3</v>
      </c>
      <c r="L36" s="2"/>
      <c r="M36" s="683">
        <v>4</v>
      </c>
      <c r="N36" s="670">
        <v>4</v>
      </c>
      <c r="O36" s="670">
        <v>9</v>
      </c>
      <c r="P36" s="670">
        <v>7</v>
      </c>
      <c r="Q36" s="684">
        <v>24</v>
      </c>
      <c r="R36" s="2"/>
      <c r="S36" s="683">
        <v>14</v>
      </c>
      <c r="T36" s="670">
        <v>9</v>
      </c>
      <c r="U36" s="670">
        <v>1</v>
      </c>
      <c r="V36" s="670">
        <v>3</v>
      </c>
      <c r="W36" s="684">
        <v>27</v>
      </c>
    </row>
  </sheetData>
  <mergeCells count="36">
    <mergeCell ref="G2:G3"/>
    <mergeCell ref="S2:S3"/>
    <mergeCell ref="T2:T3"/>
    <mergeCell ref="C2:C3"/>
    <mergeCell ref="D2:D3"/>
    <mergeCell ref="E2:E3"/>
    <mergeCell ref="F2:F3"/>
    <mergeCell ref="I2:I3"/>
    <mergeCell ref="M2:M3"/>
    <mergeCell ref="N2:N3"/>
    <mergeCell ref="O2:O3"/>
    <mergeCell ref="P2:P3"/>
    <mergeCell ref="Q2:Q3"/>
    <mergeCell ref="U2:U3"/>
    <mergeCell ref="V2:V3"/>
    <mergeCell ref="W2:W3"/>
    <mergeCell ref="J2:J3"/>
    <mergeCell ref="K2:K3"/>
    <mergeCell ref="C28:C29"/>
    <mergeCell ref="D28:D29"/>
    <mergeCell ref="E28:E29"/>
    <mergeCell ref="F28:F29"/>
    <mergeCell ref="G28:G29"/>
    <mergeCell ref="I28:I29"/>
    <mergeCell ref="J28:J29"/>
    <mergeCell ref="K28:K29"/>
    <mergeCell ref="M28:M29"/>
    <mergeCell ref="N28:N29"/>
    <mergeCell ref="U28:U29"/>
    <mergeCell ref="V28:V29"/>
    <mergeCell ref="W28:W29"/>
    <mergeCell ref="O28:O29"/>
    <mergeCell ref="P28:P29"/>
    <mergeCell ref="Q28:Q29"/>
    <mergeCell ref="S28:S29"/>
    <mergeCell ref="T28:T29"/>
  </mergeCells>
  <pageMargins left="0.7" right="0.7" top="0.75" bottom="0.75" header="0.3" footer="0.3"/>
  <pageSetup paperSize="9" orientation="portrait" r:id="rId1"/>
  <headerFooter>
    <oddHeader>&amp;R&amp;"Calibri"&amp;10&amp;K000000 Documento: YPF-Público&amp;1#_x000D_</oddHeader>
    <oddFooter>&amp;R_x000D_&amp;1#&amp;"Calibri"&amp;10&amp;K000000 Documento: YPF-Público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F78E2-D904-4260-8834-1214AF66501B}">
  <dimension ref="A1:W30"/>
  <sheetViews>
    <sheetView showGridLines="0" workbookViewId="0">
      <selection activeCell="J4" sqref="J4:J6"/>
    </sheetView>
  </sheetViews>
  <sheetFormatPr baseColWidth="10" defaultColWidth="8.88671875" defaultRowHeight="14.4"/>
  <cols>
    <col min="2" max="2" width="57.44140625" customWidth="1"/>
    <col min="3" max="6" width="9.6640625" customWidth="1"/>
    <col min="7" max="7" width="10.44140625" customWidth="1"/>
    <col min="8" max="8" width="1.6640625" customWidth="1"/>
    <col min="9" max="11" width="9.6640625" customWidth="1"/>
    <col min="12" max="12" width="1.6640625" customWidth="1"/>
    <col min="13" max="17" width="9.6640625" customWidth="1"/>
    <col min="18" max="18" width="4.6640625" customWidth="1"/>
    <col min="19" max="23" width="9.6640625" customWidth="1"/>
  </cols>
  <sheetData>
    <row r="1" spans="1:23">
      <c r="H1" s="60"/>
    </row>
    <row r="2" spans="1:23" ht="16.2" customHeight="1">
      <c r="B2" s="54" t="s">
        <v>274</v>
      </c>
      <c r="C2" s="712" t="s">
        <v>233</v>
      </c>
      <c r="D2" s="712" t="s">
        <v>254</v>
      </c>
      <c r="E2" s="712" t="s">
        <v>255</v>
      </c>
      <c r="F2" s="736" t="s">
        <v>2</v>
      </c>
      <c r="G2" s="736" t="s">
        <v>1</v>
      </c>
      <c r="H2" s="4"/>
      <c r="I2" s="719">
        <v>2022</v>
      </c>
      <c r="J2" s="709">
        <v>2023</v>
      </c>
      <c r="K2" s="728" t="s">
        <v>2</v>
      </c>
      <c r="M2" s="712" t="s">
        <v>54</v>
      </c>
      <c r="N2" s="712" t="s">
        <v>227</v>
      </c>
      <c r="O2" s="712" t="s">
        <v>232</v>
      </c>
      <c r="P2" s="712" t="s">
        <v>233</v>
      </c>
      <c r="Q2" s="705">
        <v>2022</v>
      </c>
      <c r="S2" s="712" t="s">
        <v>242</v>
      </c>
      <c r="T2" s="712" t="s">
        <v>253</v>
      </c>
      <c r="U2" s="712" t="s">
        <v>254</v>
      </c>
      <c r="V2" s="712" t="s">
        <v>255</v>
      </c>
      <c r="W2" s="705">
        <v>2023</v>
      </c>
    </row>
    <row r="3" spans="1:23">
      <c r="B3" s="5" t="s">
        <v>3</v>
      </c>
      <c r="C3" s="739"/>
      <c r="D3" s="739"/>
      <c r="E3" s="739"/>
      <c r="F3" s="746"/>
      <c r="G3" s="746"/>
      <c r="H3" s="4"/>
      <c r="I3" s="720"/>
      <c r="J3" s="727"/>
      <c r="K3" s="729"/>
      <c r="M3" s="739"/>
      <c r="N3" s="739"/>
      <c r="O3" s="739"/>
      <c r="P3" s="739"/>
      <c r="Q3" s="739"/>
      <c r="S3" s="739"/>
      <c r="T3" s="739"/>
      <c r="U3" s="739"/>
      <c r="V3" s="739"/>
      <c r="W3" s="739"/>
    </row>
    <row r="4" spans="1:23" ht="15" customHeight="1">
      <c r="A4" s="20"/>
      <c r="B4" s="412" t="s">
        <v>248</v>
      </c>
      <c r="C4" s="83">
        <v>1773.646273891105</v>
      </c>
      <c r="D4" s="83">
        <v>1562.864328069018</v>
      </c>
      <c r="E4" s="84">
        <v>1671.6046914768733</v>
      </c>
      <c r="F4" s="242">
        <v>-5.7532093020085884E-2</v>
      </c>
      <c r="G4" s="243">
        <v>6.9577609172389421E-2</v>
      </c>
      <c r="H4" s="75"/>
      <c r="I4" s="85">
        <v>6780.2643234157349</v>
      </c>
      <c r="J4" s="84">
        <v>6492.9238156867477</v>
      </c>
      <c r="K4" s="243">
        <v>-4.2378953684246934E-2</v>
      </c>
      <c r="L4" s="67"/>
      <c r="M4" s="14">
        <v>1282.0787764982672</v>
      </c>
      <c r="N4" s="14">
        <v>1770.9278845634371</v>
      </c>
      <c r="O4" s="14">
        <v>1953.6113884629253</v>
      </c>
      <c r="P4" s="14">
        <v>1773.646273891105</v>
      </c>
      <c r="Q4" s="14">
        <v>6780.2643234157349</v>
      </c>
      <c r="R4" s="379"/>
      <c r="S4" s="14">
        <v>1619.5717017357683</v>
      </c>
      <c r="T4" s="14">
        <v>1638.8830944050876</v>
      </c>
      <c r="U4" s="14">
        <v>1562.864328069018</v>
      </c>
      <c r="V4" s="14">
        <v>1671.6046914768733</v>
      </c>
      <c r="W4" s="14">
        <v>6492.9238156867477</v>
      </c>
    </row>
    <row r="5" spans="1:23">
      <c r="A5" s="20"/>
      <c r="B5" s="413" t="s">
        <v>249</v>
      </c>
      <c r="C5" s="83">
        <v>884.92552510419398</v>
      </c>
      <c r="D5" s="83">
        <v>824.49371480157868</v>
      </c>
      <c r="E5" s="84">
        <v>943.01330207437877</v>
      </c>
      <c r="F5" s="242">
        <v>6.5641430066496698E-2</v>
      </c>
      <c r="G5" s="243">
        <v>0.14374832111524682</v>
      </c>
      <c r="H5" s="75"/>
      <c r="I5" s="85">
        <v>3459.5420707374901</v>
      </c>
      <c r="J5" s="84">
        <v>3493.1797352487274</v>
      </c>
      <c r="K5" s="243">
        <v>9.7231552105583319E-3</v>
      </c>
      <c r="L5" s="67"/>
      <c r="M5" s="14">
        <v>815.73135739510076</v>
      </c>
      <c r="N5" s="14">
        <v>879.82989147642184</v>
      </c>
      <c r="O5" s="14">
        <v>879.05529676177355</v>
      </c>
      <c r="P5" s="14">
        <v>884.92552510419398</v>
      </c>
      <c r="Q5" s="14">
        <v>3459.5420707374901</v>
      </c>
      <c r="R5" s="379"/>
      <c r="S5" s="14">
        <v>892.46214779976367</v>
      </c>
      <c r="T5" s="14">
        <v>833.21057057300629</v>
      </c>
      <c r="U5" s="14">
        <v>824.49371480157868</v>
      </c>
      <c r="V5" s="14">
        <v>943.01330207437877</v>
      </c>
      <c r="W5" s="14">
        <v>3493.1797352487274</v>
      </c>
    </row>
    <row r="6" spans="1:23">
      <c r="A6" s="20"/>
      <c r="B6" s="413" t="s">
        <v>82</v>
      </c>
      <c r="C6" s="83">
        <v>956.56295875290618</v>
      </c>
      <c r="D6" s="83">
        <v>813.71020826534561</v>
      </c>
      <c r="E6" s="84">
        <v>770.92982969471473</v>
      </c>
      <c r="F6" s="242">
        <v>-0.19406263577277316</v>
      </c>
      <c r="G6" s="243">
        <v>-5.2574464638743379E-2</v>
      </c>
      <c r="H6" s="75"/>
      <c r="I6" s="85">
        <v>3687.5718324576915</v>
      </c>
      <c r="J6" s="84">
        <v>3204.1366653033174</v>
      </c>
      <c r="K6" s="243">
        <v>-0.13109850848171123</v>
      </c>
      <c r="L6" s="67"/>
      <c r="M6" s="14">
        <v>700.53490398021768</v>
      </c>
      <c r="N6" s="14">
        <v>927.09276667572567</v>
      </c>
      <c r="O6" s="14">
        <v>1103.3812030488421</v>
      </c>
      <c r="P6" s="14">
        <v>956.56295875290618</v>
      </c>
      <c r="Q6" s="14">
        <v>3687.5718324576915</v>
      </c>
      <c r="R6" s="379"/>
      <c r="S6" s="14">
        <v>804.59905981455063</v>
      </c>
      <c r="T6" s="14">
        <v>814.89756752870642</v>
      </c>
      <c r="U6" s="14">
        <v>813.71020826534561</v>
      </c>
      <c r="V6" s="14">
        <v>770.92982969471473</v>
      </c>
      <c r="W6" s="14">
        <v>3204.1366653033174</v>
      </c>
    </row>
    <row r="7" spans="1:23">
      <c r="A7" s="20"/>
      <c r="B7" s="274" t="s">
        <v>83</v>
      </c>
      <c r="C7" s="83">
        <v>497.86524225179249</v>
      </c>
      <c r="D7" s="83">
        <v>459.93174886405711</v>
      </c>
      <c r="E7" s="84">
        <v>534.4521767540333</v>
      </c>
      <c r="F7" s="242">
        <v>7.3487625560607395E-2</v>
      </c>
      <c r="G7" s="243">
        <v>0.16202497017008999</v>
      </c>
      <c r="H7" s="75"/>
      <c r="I7" s="85">
        <v>2197.621773389078</v>
      </c>
      <c r="J7" s="84">
        <v>1797.7597837612084</v>
      </c>
      <c r="K7" s="243">
        <v>-0.18195214229754364</v>
      </c>
      <c r="L7" s="67"/>
      <c r="M7" s="14">
        <v>429.84845858641489</v>
      </c>
      <c r="N7" s="14">
        <v>685.95596082441352</v>
      </c>
      <c r="O7" s="14">
        <v>583.95211172645736</v>
      </c>
      <c r="P7" s="14">
        <v>497.86524225179249</v>
      </c>
      <c r="Q7" s="14">
        <v>2197.621773389078</v>
      </c>
      <c r="R7" s="379"/>
      <c r="S7" s="14">
        <v>436.36709064991794</v>
      </c>
      <c r="T7" s="14">
        <v>367.00876749320003</v>
      </c>
      <c r="U7" s="14">
        <v>459.93174886405711</v>
      </c>
      <c r="V7" s="14">
        <v>534.4521767540333</v>
      </c>
      <c r="W7" s="14">
        <v>1797.7597837612084</v>
      </c>
    </row>
    <row r="8" spans="1:23">
      <c r="A8" s="20"/>
      <c r="B8" s="365" t="s">
        <v>4</v>
      </c>
      <c r="C8" s="86">
        <v>4112.9999999999973</v>
      </c>
      <c r="D8" s="86">
        <v>3660.9999999999995</v>
      </c>
      <c r="E8" s="86">
        <v>3919.9999999999995</v>
      </c>
      <c r="F8" s="197">
        <v>-4.6924386092875747E-2</v>
      </c>
      <c r="G8" s="87">
        <v>7.074569789674956E-2</v>
      </c>
      <c r="H8" s="88"/>
      <c r="I8" s="89">
        <v>16124.999999999996</v>
      </c>
      <c r="J8" s="86">
        <v>14988</v>
      </c>
      <c r="K8" s="87">
        <v>-7.0511627906976515E-2</v>
      </c>
      <c r="M8" s="40">
        <v>3228.0011297207029</v>
      </c>
      <c r="N8" s="40">
        <v>4264.0011224227428</v>
      </c>
      <c r="O8" s="40">
        <v>4519.9939224564023</v>
      </c>
      <c r="P8" s="40">
        <v>4113.003825400152</v>
      </c>
      <c r="Q8" s="40">
        <v>16125</v>
      </c>
      <c r="R8" s="379"/>
      <c r="S8" s="40">
        <v>3753</v>
      </c>
      <c r="T8" s="40">
        <v>3653.9999999999991</v>
      </c>
      <c r="U8" s="40">
        <v>3661.0000000000009</v>
      </c>
      <c r="V8" s="40">
        <v>3920</v>
      </c>
      <c r="W8" s="40">
        <v>14988</v>
      </c>
    </row>
    <row r="9" spans="1:23" ht="6" customHeight="1">
      <c r="B9" s="398"/>
      <c r="C9" s="399"/>
      <c r="D9" s="399"/>
      <c r="E9" s="399"/>
      <c r="F9" s="242"/>
      <c r="G9" s="243"/>
      <c r="H9" s="399"/>
      <c r="I9" s="400"/>
      <c r="J9" s="399"/>
      <c r="K9" s="243"/>
      <c r="M9" s="208"/>
      <c r="N9" s="208"/>
      <c r="O9" s="208"/>
      <c r="P9" s="208"/>
      <c r="Q9" s="208"/>
      <c r="R9" s="379"/>
      <c r="S9" s="208"/>
      <c r="T9" s="208"/>
      <c r="U9" s="208"/>
      <c r="V9" s="208"/>
      <c r="W9" s="208"/>
    </row>
    <row r="10" spans="1:23">
      <c r="A10" s="20"/>
      <c r="B10" s="401" t="s">
        <v>43</v>
      </c>
      <c r="C10" s="83">
        <v>-153.68571276</v>
      </c>
      <c r="D10" s="83">
        <v>-140.60204958225341</v>
      </c>
      <c r="E10" s="84">
        <v>-142.99803500968579</v>
      </c>
      <c r="F10" s="242">
        <v>-6.9542428885399299E-2</v>
      </c>
      <c r="G10" s="243">
        <v>1.7040899720531577E-2</v>
      </c>
      <c r="H10" s="75"/>
      <c r="I10" s="85">
        <v>-564.68571276</v>
      </c>
      <c r="J10" s="84">
        <v>-564.99803464968579</v>
      </c>
      <c r="K10" s="243">
        <v>5.5308976768553286E-4</v>
      </c>
      <c r="L10" s="47"/>
      <c r="M10" s="14">
        <v>-134</v>
      </c>
      <c r="N10" s="14">
        <v>-138.60768727999999</v>
      </c>
      <c r="O10" s="14">
        <v>-138.39231272000001</v>
      </c>
      <c r="P10" s="14">
        <v>-153.68571276</v>
      </c>
      <c r="Q10" s="14">
        <v>-564.68571276</v>
      </c>
      <c r="R10" s="379"/>
      <c r="S10" s="14">
        <v>-138.63121373999996</v>
      </c>
      <c r="T10" s="14">
        <v>-142.76673631774659</v>
      </c>
      <c r="U10" s="14">
        <v>-140.60204958225341</v>
      </c>
      <c r="V10" s="14">
        <v>-142.99803500968579</v>
      </c>
      <c r="W10" s="14">
        <v>-564.99803464968579</v>
      </c>
    </row>
    <row r="11" spans="1:23">
      <c r="A11" s="20"/>
      <c r="B11" s="108" t="s">
        <v>273</v>
      </c>
      <c r="C11" s="83">
        <v>-396.92547349237964</v>
      </c>
      <c r="D11" s="83">
        <v>-405.96852440388363</v>
      </c>
      <c r="E11" s="84">
        <v>-409.02210689388249</v>
      </c>
      <c r="F11" s="242">
        <v>3.0475830374578017E-2</v>
      </c>
      <c r="G11" s="243">
        <v>7.5217222677119722E-3</v>
      </c>
      <c r="H11" s="75"/>
      <c r="I11" s="85">
        <v>-1407.6650735288197</v>
      </c>
      <c r="J11" s="84">
        <v>-1596.643420334038</v>
      </c>
      <c r="K11" s="243">
        <v>0.13424951031247501</v>
      </c>
      <c r="L11" s="47"/>
      <c r="M11" s="14">
        <v>-289.08231568348083</v>
      </c>
      <c r="N11" s="14">
        <v>-343.94900873594008</v>
      </c>
      <c r="O11" s="14">
        <v>-377.70827561701913</v>
      </c>
      <c r="P11" s="14">
        <v>-396.92547349237964</v>
      </c>
      <c r="Q11" s="14">
        <v>-1407.6650735288197</v>
      </c>
      <c r="R11" s="379"/>
      <c r="S11" s="14">
        <v>-377.45</v>
      </c>
      <c r="T11" s="14">
        <v>-404.20278903627172</v>
      </c>
      <c r="U11" s="14">
        <v>-405.96852440388363</v>
      </c>
      <c r="V11" s="14">
        <v>-409.02210689388249</v>
      </c>
      <c r="W11" s="14">
        <v>-1596.643420334038</v>
      </c>
    </row>
    <row r="12" spans="1:23">
      <c r="A12" s="20"/>
      <c r="B12" s="401" t="s">
        <v>246</v>
      </c>
      <c r="C12" s="83">
        <v>-306.98931295999989</v>
      </c>
      <c r="D12" s="83">
        <v>-214.47471186000007</v>
      </c>
      <c r="E12" s="84">
        <v>-587.84613552000008</v>
      </c>
      <c r="F12" s="242">
        <v>0.91487491812653188</v>
      </c>
      <c r="G12" s="243">
        <v>1.7408645542497379</v>
      </c>
      <c r="H12" s="75"/>
      <c r="I12" s="85">
        <v>-1477.0362308700001</v>
      </c>
      <c r="J12" s="84">
        <v>-1303.0650586400002</v>
      </c>
      <c r="K12" s="243">
        <v>-0.11778395722055368</v>
      </c>
      <c r="L12" s="47"/>
      <c r="M12" s="14">
        <v>-302.83597642000001</v>
      </c>
      <c r="N12" s="14">
        <v>-308.19956774000002</v>
      </c>
      <c r="O12" s="14">
        <v>-559.01137375000008</v>
      </c>
      <c r="P12" s="14">
        <v>-306.98931295999989</v>
      </c>
      <c r="Q12" s="14">
        <v>-1477.0362308700001</v>
      </c>
      <c r="R12" s="379"/>
      <c r="S12" s="14">
        <v>-342.75882255000005</v>
      </c>
      <c r="T12" s="14">
        <v>-157.98538871000005</v>
      </c>
      <c r="U12" s="14">
        <v>-214.47471186000007</v>
      </c>
      <c r="V12" s="14">
        <v>-587.84613552000008</v>
      </c>
      <c r="W12" s="14">
        <v>-1303.0650586400002</v>
      </c>
    </row>
    <row r="13" spans="1:23">
      <c r="A13" s="20"/>
      <c r="B13" s="401" t="s">
        <v>84</v>
      </c>
      <c r="C13" s="83">
        <v>-1759.3952747000003</v>
      </c>
      <c r="D13" s="83">
        <v>-1630.1110455123517</v>
      </c>
      <c r="E13" s="84">
        <v>-1663.2323309515809</v>
      </c>
      <c r="F13" s="242">
        <v>-5.4656815970371642E-2</v>
      </c>
      <c r="G13" s="243">
        <v>2.0318422803410341E-2</v>
      </c>
      <c r="H13" s="75"/>
      <c r="I13" s="85">
        <v>-6619.1557825144964</v>
      </c>
      <c r="J13" s="84">
        <v>-6832.1247709586623</v>
      </c>
      <c r="K13" s="243">
        <v>3.2174645142323932E-2</v>
      </c>
      <c r="L13" s="47"/>
      <c r="M13" s="14">
        <v>-1431.4033660944961</v>
      </c>
      <c r="N13" s="14">
        <v>-1597.4611432400002</v>
      </c>
      <c r="O13" s="14">
        <v>-1830.8959984800001</v>
      </c>
      <c r="P13" s="14">
        <v>-1759.3952747000003</v>
      </c>
      <c r="Q13" s="14">
        <v>-6619.1557825144964</v>
      </c>
      <c r="R13" s="379"/>
      <c r="S13" s="14">
        <v>-1825.2507356180447</v>
      </c>
      <c r="T13" s="14">
        <v>-1713.5306588766857</v>
      </c>
      <c r="U13" s="14">
        <v>-1630.1110455123517</v>
      </c>
      <c r="V13" s="14">
        <v>-1663.2323309515809</v>
      </c>
      <c r="W13" s="14">
        <v>-6832.1247709586623</v>
      </c>
    </row>
    <row r="14" spans="1:23">
      <c r="A14" s="20"/>
      <c r="B14" s="401" t="s">
        <v>247</v>
      </c>
      <c r="C14" s="83">
        <v>-269.34579848122894</v>
      </c>
      <c r="D14" s="83">
        <v>-198.03575179639495</v>
      </c>
      <c r="E14" s="84">
        <v>-152.80374988014108</v>
      </c>
      <c r="F14" s="242">
        <v>-0.43268560065996287</v>
      </c>
      <c r="G14" s="243">
        <v>-0.22840321258132179</v>
      </c>
      <c r="H14" s="75"/>
      <c r="I14" s="85">
        <v>-986.94258029530988</v>
      </c>
      <c r="J14" s="84">
        <v>-809.9290119998991</v>
      </c>
      <c r="K14" s="243">
        <v>-0.17935548818092872</v>
      </c>
      <c r="L14" s="47"/>
      <c r="M14" s="83">
        <v>-166.75580719000001</v>
      </c>
      <c r="N14" s="83">
        <v>-249.82377254408084</v>
      </c>
      <c r="O14" s="83">
        <v>-301.01720208000006</v>
      </c>
      <c r="P14" s="83">
        <v>-269.34579848122894</v>
      </c>
      <c r="Q14" s="14">
        <v>-986.94258029530988</v>
      </c>
      <c r="R14" s="379"/>
      <c r="S14" s="83">
        <v>-229.52980157277207</v>
      </c>
      <c r="T14" s="83">
        <v>-229.55970875059094</v>
      </c>
      <c r="U14" s="83">
        <v>-198.03575179639495</v>
      </c>
      <c r="V14" s="83">
        <v>-152.80374988014108</v>
      </c>
      <c r="W14" s="14">
        <v>-809.9290119998991</v>
      </c>
    </row>
    <row r="15" spans="1:23">
      <c r="A15" s="20"/>
      <c r="B15" s="401" t="s">
        <v>340</v>
      </c>
      <c r="C15" s="83">
        <v>-142.18064150999999</v>
      </c>
      <c r="D15" s="83">
        <v>-194.17402490439997</v>
      </c>
      <c r="E15" s="84">
        <v>-72.72968856</v>
      </c>
      <c r="F15" s="242">
        <v>-0.48846982410833539</v>
      </c>
      <c r="G15" s="243">
        <v>-0.62544069117479606</v>
      </c>
      <c r="H15" s="75"/>
      <c r="I15" s="85">
        <v>-1221.8919312307826</v>
      </c>
      <c r="J15" s="84">
        <v>-634.00767453000003</v>
      </c>
      <c r="K15" s="243">
        <v>-0.48112622865806209</v>
      </c>
      <c r="L15" s="47"/>
      <c r="M15" s="83">
        <v>-190.15422002187884</v>
      </c>
      <c r="N15" s="83">
        <v>-502.59411991268939</v>
      </c>
      <c r="O15" s="83">
        <v>-386.96294978621444</v>
      </c>
      <c r="P15" s="83">
        <v>-142.18064150999999</v>
      </c>
      <c r="Q15" s="14">
        <v>-1221.8919312307826</v>
      </c>
      <c r="R15" s="379"/>
      <c r="S15" s="83">
        <v>-114.14380075000004</v>
      </c>
      <c r="T15" s="83">
        <v>-252.96016031560001</v>
      </c>
      <c r="U15" s="83">
        <v>-194.17402490439997</v>
      </c>
      <c r="V15" s="83">
        <v>-72.72968856</v>
      </c>
      <c r="W15" s="14">
        <v>-634.00767453000003</v>
      </c>
    </row>
    <row r="16" spans="1:23">
      <c r="A16" s="20"/>
      <c r="B16" s="401" t="s">
        <v>31</v>
      </c>
      <c r="C16" s="83">
        <v>-298.43562186907525</v>
      </c>
      <c r="D16" s="83">
        <v>-264.88290697463054</v>
      </c>
      <c r="E16" s="84">
        <v>5.3471041619854702</v>
      </c>
      <c r="F16" s="242" t="s">
        <v>236</v>
      </c>
      <c r="G16" s="243" t="s">
        <v>236</v>
      </c>
      <c r="H16" s="75"/>
      <c r="I16" s="85">
        <v>237.96351080495162</v>
      </c>
      <c r="J16" s="84">
        <v>-147.87887930145814</v>
      </c>
      <c r="K16" s="243" t="s">
        <v>236</v>
      </c>
      <c r="L16" s="47"/>
      <c r="M16" s="14">
        <v>101.99630349227422</v>
      </c>
      <c r="N16" s="14">
        <v>209.45150310931734</v>
      </c>
      <c r="O16" s="14">
        <v>224.95132607243531</v>
      </c>
      <c r="P16" s="14">
        <v>-298.43562186907525</v>
      </c>
      <c r="Q16" s="14">
        <v>237.96351080495162</v>
      </c>
      <c r="R16" s="379"/>
      <c r="S16" s="14">
        <v>95.368698959868382</v>
      </c>
      <c r="T16" s="14">
        <v>16.288224551318546</v>
      </c>
      <c r="U16" s="14">
        <v>-264.88290697463054</v>
      </c>
      <c r="V16" s="14">
        <v>5.3471041619854702</v>
      </c>
      <c r="W16" s="14">
        <v>-147.87887930145814</v>
      </c>
    </row>
    <row r="17" spans="1:23">
      <c r="A17" s="20"/>
      <c r="B17" s="401" t="s">
        <v>18</v>
      </c>
      <c r="C17" s="83">
        <v>-597.04413006566597</v>
      </c>
      <c r="D17" s="83">
        <v>-622.74678852921204</v>
      </c>
      <c r="E17" s="84">
        <v>-441.71608362026581</v>
      </c>
      <c r="F17" s="242">
        <v>-0.26016175123992324</v>
      </c>
      <c r="G17" s="243">
        <v>-0.29069713123129881</v>
      </c>
      <c r="H17" s="75"/>
      <c r="I17" s="85">
        <v>-2562.5827005477809</v>
      </c>
      <c r="J17" s="84">
        <v>-2203.3531495862571</v>
      </c>
      <c r="K17" s="243">
        <v>-0.14018261767112306</v>
      </c>
      <c r="M17" s="14">
        <v>-499.76844006438546</v>
      </c>
      <c r="N17" s="14">
        <v>-695.81332197825418</v>
      </c>
      <c r="O17" s="14">
        <v>-769.95680843947571</v>
      </c>
      <c r="P17" s="14">
        <v>-597.04413006566597</v>
      </c>
      <c r="Q17" s="14">
        <v>-2562.5827005477809</v>
      </c>
      <c r="R17" s="379"/>
      <c r="S17" s="14">
        <v>-566.60175550084534</v>
      </c>
      <c r="T17" s="14">
        <v>-572.28852193593229</v>
      </c>
      <c r="U17" s="14">
        <v>-622.74678852921204</v>
      </c>
      <c r="V17" s="14">
        <v>-441.71608362026581</v>
      </c>
      <c r="W17" s="14">
        <v>-2203.3531495862571</v>
      </c>
    </row>
    <row r="18" spans="1:23">
      <c r="B18" s="365" t="s">
        <v>270</v>
      </c>
      <c r="C18" s="86">
        <v>188.99803416164696</v>
      </c>
      <c r="D18" s="86">
        <v>-9.9958035631267421</v>
      </c>
      <c r="E18" s="86">
        <v>454.99897372642857</v>
      </c>
      <c r="F18" s="197">
        <v>1.4074270176655665</v>
      </c>
      <c r="G18" s="87" t="s">
        <v>236</v>
      </c>
      <c r="H18" s="88"/>
      <c r="I18" s="89">
        <v>1523.0034990577574</v>
      </c>
      <c r="J18" s="86">
        <v>896</v>
      </c>
      <c r="K18" s="87">
        <v>-0.411688810594111</v>
      </c>
      <c r="M18" s="40">
        <v>315.99730773873603</v>
      </c>
      <c r="N18" s="40">
        <v>637.00400410109523</v>
      </c>
      <c r="O18" s="40">
        <v>381.00032765612809</v>
      </c>
      <c r="P18" s="40">
        <v>189.00185956180167</v>
      </c>
      <c r="Q18" s="40">
        <v>1523.003499057761</v>
      </c>
      <c r="R18" s="379"/>
      <c r="S18" s="40">
        <v>254.00256922820654</v>
      </c>
      <c r="T18" s="40">
        <v>196.99426060849026</v>
      </c>
      <c r="U18" s="40">
        <v>-9.9958035631258326</v>
      </c>
      <c r="V18" s="40">
        <v>454.99897372642903</v>
      </c>
      <c r="W18" s="40">
        <v>896</v>
      </c>
    </row>
    <row r="19" spans="1:23">
      <c r="B19" s="401" t="s">
        <v>36</v>
      </c>
      <c r="C19" s="83">
        <v>0</v>
      </c>
      <c r="D19" s="83">
        <v>0</v>
      </c>
      <c r="E19" s="84">
        <v>0</v>
      </c>
      <c r="F19" s="242" t="s">
        <v>236</v>
      </c>
      <c r="G19" s="243" t="s">
        <v>236</v>
      </c>
      <c r="H19" s="75"/>
      <c r="I19" s="85">
        <v>0</v>
      </c>
      <c r="J19" s="84">
        <v>0</v>
      </c>
      <c r="K19" s="243" t="s">
        <v>236</v>
      </c>
      <c r="M19" s="440">
        <v>0</v>
      </c>
      <c r="N19" s="440">
        <v>0</v>
      </c>
      <c r="O19" s="440">
        <v>0</v>
      </c>
      <c r="P19" s="440">
        <v>0</v>
      </c>
      <c r="Q19" s="440">
        <v>0</v>
      </c>
      <c r="R19" s="379"/>
      <c r="S19" s="14">
        <v>0</v>
      </c>
      <c r="T19" s="14">
        <v>0</v>
      </c>
      <c r="U19" s="14">
        <v>0</v>
      </c>
      <c r="V19" s="14">
        <v>0</v>
      </c>
      <c r="W19" s="14">
        <v>0</v>
      </c>
    </row>
    <row r="20" spans="1:23" ht="15" customHeight="1">
      <c r="B20" s="365" t="s">
        <v>267</v>
      </c>
      <c r="C20" s="86">
        <v>188.99803416164696</v>
      </c>
      <c r="D20" s="86">
        <v>-9.9958035631267421</v>
      </c>
      <c r="E20" s="86">
        <v>454.99897372642857</v>
      </c>
      <c r="F20" s="197">
        <v>1.4074270176655665</v>
      </c>
      <c r="G20" s="87" t="s">
        <v>236</v>
      </c>
      <c r="H20" s="88"/>
      <c r="I20" s="89">
        <v>1523.0034990577574</v>
      </c>
      <c r="J20" s="86">
        <v>896</v>
      </c>
      <c r="K20" s="87">
        <v>-0.411688810594111</v>
      </c>
      <c r="M20" s="40">
        <v>315.99730773873603</v>
      </c>
      <c r="N20" s="40">
        <v>637.00400410109523</v>
      </c>
      <c r="O20" s="40">
        <v>381.00032765612809</v>
      </c>
      <c r="P20" s="40">
        <v>189.00185956180167</v>
      </c>
      <c r="Q20" s="40">
        <v>1523.003499057761</v>
      </c>
      <c r="R20" s="379"/>
      <c r="S20" s="40">
        <v>254.00256922820654</v>
      </c>
      <c r="T20" s="40">
        <v>196.99426060849026</v>
      </c>
      <c r="U20" s="40">
        <v>-9.9958035631258326</v>
      </c>
      <c r="V20" s="40">
        <v>454.99897372642903</v>
      </c>
      <c r="W20" s="40">
        <v>896</v>
      </c>
    </row>
    <row r="21" spans="1:23">
      <c r="B21" s="401" t="s">
        <v>43</v>
      </c>
      <c r="C21" s="83">
        <v>153.68571276</v>
      </c>
      <c r="D21" s="83">
        <v>140.60204958225341</v>
      </c>
      <c r="E21" s="84">
        <v>142.99803500968579</v>
      </c>
      <c r="F21" s="242">
        <v>-6.9542428885399299E-2</v>
      </c>
      <c r="G21" s="243">
        <v>1.7040899720531577E-2</v>
      </c>
      <c r="H21" s="75"/>
      <c r="I21" s="85">
        <v>564.68571276</v>
      </c>
      <c r="J21" s="84">
        <v>564.99803464968579</v>
      </c>
      <c r="K21" s="243">
        <v>5.5308976768553286E-4</v>
      </c>
      <c r="M21" s="14">
        <v>134</v>
      </c>
      <c r="N21" s="14">
        <v>138.60768727999999</v>
      </c>
      <c r="O21" s="14">
        <v>138.39231272000001</v>
      </c>
      <c r="P21" s="14">
        <v>153.68571276</v>
      </c>
      <c r="Q21" s="14">
        <v>564.68571276</v>
      </c>
      <c r="R21" s="379"/>
      <c r="S21" s="14">
        <v>138.63121373999996</v>
      </c>
      <c r="T21" s="14">
        <v>142.76673631774659</v>
      </c>
      <c r="U21" s="14">
        <v>140.60204958225341</v>
      </c>
      <c r="V21" s="14">
        <v>142.99803500968579</v>
      </c>
      <c r="W21" s="14">
        <v>564.99803464968579</v>
      </c>
    </row>
    <row r="22" spans="1:23">
      <c r="B22" s="365" t="s">
        <v>44</v>
      </c>
      <c r="C22" s="86">
        <v>342.68374692164696</v>
      </c>
      <c r="D22" s="86">
        <v>130.60624601912667</v>
      </c>
      <c r="E22" s="86">
        <v>598.38564210680602</v>
      </c>
      <c r="F22" s="197">
        <v>0.7461745632296477</v>
      </c>
      <c r="G22" s="87">
        <v>3.58160050032504</v>
      </c>
      <c r="H22" s="88"/>
      <c r="I22" s="89">
        <v>2087.6892118177575</v>
      </c>
      <c r="J22" s="86">
        <v>1460.9980346496859</v>
      </c>
      <c r="K22" s="87">
        <v>-0.30018413354850348</v>
      </c>
      <c r="M22" s="40">
        <v>450</v>
      </c>
      <c r="N22" s="40">
        <v>775.60768728000005</v>
      </c>
      <c r="O22" s="40">
        <v>519.39231272000006</v>
      </c>
      <c r="P22" s="40">
        <v>342.68571276</v>
      </c>
      <c r="Q22" s="40">
        <v>2087.6857127600001</v>
      </c>
      <c r="R22" s="379"/>
      <c r="S22" s="40">
        <v>392.63121374000002</v>
      </c>
      <c r="T22" s="40">
        <v>339.76673631774668</v>
      </c>
      <c r="U22" s="40">
        <v>130.21444248513308</v>
      </c>
      <c r="V22" s="40">
        <v>598.38564210680602</v>
      </c>
      <c r="W22" s="40">
        <v>1460.9980346496857</v>
      </c>
    </row>
    <row r="23" spans="1:23">
      <c r="B23" s="401" t="s">
        <v>45</v>
      </c>
      <c r="C23" s="83">
        <v>-17.66296325901569</v>
      </c>
      <c r="D23" s="83">
        <v>-21.688743430000006</v>
      </c>
      <c r="E23" s="84">
        <v>-23.506146119999997</v>
      </c>
      <c r="F23" s="242">
        <v>0.33081554749890429</v>
      </c>
      <c r="G23" s="243">
        <v>8.3794743382235248E-2</v>
      </c>
      <c r="H23" s="75"/>
      <c r="I23" s="85">
        <v>-75.778971410772627</v>
      </c>
      <c r="J23" s="84">
        <v>-94.415478820354423</v>
      </c>
      <c r="K23" s="243">
        <v>0.2459324409216308</v>
      </c>
      <c r="M23" s="14">
        <v>-19.45568051871857</v>
      </c>
      <c r="N23" s="14">
        <v>-18.967932541281705</v>
      </c>
      <c r="O23" s="14">
        <v>-19.942825278276857</v>
      </c>
      <c r="P23" s="14">
        <v>-17.66296325901569</v>
      </c>
      <c r="Q23" s="14">
        <v>-75.778971410772627</v>
      </c>
      <c r="R23" s="379"/>
      <c r="S23" s="14">
        <v>-29.856427295085634</v>
      </c>
      <c r="T23" s="14">
        <v>-18.763456849999997</v>
      </c>
      <c r="U23" s="14">
        <v>-21.688743430000006</v>
      </c>
      <c r="V23" s="14">
        <v>-23.506146119999997</v>
      </c>
      <c r="W23" s="14">
        <v>-94.415478820354423</v>
      </c>
    </row>
    <row r="24" spans="1:23">
      <c r="B24" s="365" t="s">
        <v>6</v>
      </c>
      <c r="C24" s="86">
        <v>325.02078366263129</v>
      </c>
      <c r="D24" s="86">
        <v>108.91750258912667</v>
      </c>
      <c r="E24" s="86">
        <v>574.87949598680598</v>
      </c>
      <c r="F24" s="197">
        <v>0.7687468767644281</v>
      </c>
      <c r="G24" s="87">
        <v>4.2781185972969302</v>
      </c>
      <c r="H24" s="88"/>
      <c r="I24" s="89">
        <v>2011.9102404069849</v>
      </c>
      <c r="J24" s="86">
        <v>1366.5825558293316</v>
      </c>
      <c r="K24" s="87">
        <v>-0.32075371535815211</v>
      </c>
      <c r="M24" s="40">
        <v>430.54431948128143</v>
      </c>
      <c r="N24" s="40">
        <v>756.63975473871835</v>
      </c>
      <c r="O24" s="40">
        <v>499.44948744172319</v>
      </c>
      <c r="P24" s="40">
        <v>325.02274950098433</v>
      </c>
      <c r="Q24" s="40">
        <v>2011.9067413492276</v>
      </c>
      <c r="R24" s="379"/>
      <c r="S24" s="40">
        <v>362.77478644491441</v>
      </c>
      <c r="T24" s="40">
        <v>321.00327946774667</v>
      </c>
      <c r="U24" s="40">
        <v>108.52569905513307</v>
      </c>
      <c r="V24" s="40">
        <v>574.87949598680598</v>
      </c>
      <c r="W24" s="40">
        <v>1366.5825558293313</v>
      </c>
    </row>
    <row r="25" spans="1:23">
      <c r="B25" s="401" t="s">
        <v>261</v>
      </c>
      <c r="C25" s="83">
        <v>-74.147861158857722</v>
      </c>
      <c r="D25" s="83">
        <v>-74.657917532909835</v>
      </c>
      <c r="E25" s="84">
        <v>39.749007446499981</v>
      </c>
      <c r="F25" s="242" t="s">
        <v>236</v>
      </c>
      <c r="G25" s="243" t="s">
        <v>236</v>
      </c>
      <c r="H25" s="75"/>
      <c r="I25" s="85">
        <v>225.82108163126298</v>
      </c>
      <c r="J25" s="84">
        <v>-124.60612608148278</v>
      </c>
      <c r="K25" s="243" t="s">
        <v>236</v>
      </c>
      <c r="M25" s="14">
        <v>68.013817915739423</v>
      </c>
      <c r="N25" s="14">
        <v>191.67747168013688</v>
      </c>
      <c r="O25" s="14">
        <v>40.277653194244408</v>
      </c>
      <c r="P25" s="14">
        <v>-74.147861158857722</v>
      </c>
      <c r="Q25" s="14">
        <v>225.82108163126298</v>
      </c>
      <c r="R25" s="379"/>
      <c r="S25" s="14">
        <v>-58.229032278895694</v>
      </c>
      <c r="T25" s="14">
        <v>-31.468183716177229</v>
      </c>
      <c r="U25" s="14">
        <v>-74.657917532909835</v>
      </c>
      <c r="V25" s="14">
        <v>39.749007446499981</v>
      </c>
      <c r="W25" s="14">
        <v>-124.60612608148278</v>
      </c>
    </row>
    <row r="26" spans="1:23">
      <c r="B26" s="365" t="s">
        <v>262</v>
      </c>
      <c r="C26" s="86">
        <v>399.16864482148901</v>
      </c>
      <c r="D26" s="86">
        <v>183.57542012203652</v>
      </c>
      <c r="E26" s="86">
        <v>535.13048854030603</v>
      </c>
      <c r="F26" s="197">
        <v>0.34061253428264671</v>
      </c>
      <c r="G26" s="87">
        <v>1.9150443353721549</v>
      </c>
      <c r="H26" s="88"/>
      <c r="I26" s="89">
        <v>1786.0891587757219</v>
      </c>
      <c r="J26" s="86">
        <v>1491.1886819108145</v>
      </c>
      <c r="K26" s="87">
        <v>-0.16510960576405243</v>
      </c>
      <c r="M26" s="40">
        <v>362.53050156554201</v>
      </c>
      <c r="N26" s="40">
        <v>564.96228305858153</v>
      </c>
      <c r="O26" s="40">
        <v>459.17183424747878</v>
      </c>
      <c r="P26" s="40">
        <v>399.17061065984205</v>
      </c>
      <c r="Q26" s="40">
        <v>1786.0856597179645</v>
      </c>
      <c r="R26" s="379"/>
      <c r="S26" s="40">
        <v>421.00381872381013</v>
      </c>
      <c r="T26" s="40">
        <v>352.4714631839239</v>
      </c>
      <c r="U26" s="40">
        <v>183.18361658804292</v>
      </c>
      <c r="V26" s="40">
        <v>535.13048854030603</v>
      </c>
      <c r="W26" s="40">
        <v>1491.188681910814</v>
      </c>
    </row>
    <row r="27" spans="1:23" ht="6" customHeight="1">
      <c r="B27" s="398"/>
      <c r="C27" s="88"/>
      <c r="D27" s="88"/>
      <c r="E27" s="88"/>
      <c r="F27" s="75"/>
      <c r="G27" s="74"/>
      <c r="H27" s="88"/>
      <c r="I27" s="398"/>
      <c r="J27" s="88"/>
      <c r="K27" s="74"/>
      <c r="M27" s="43"/>
      <c r="N27" s="43"/>
      <c r="O27" s="43"/>
      <c r="P27" s="43"/>
      <c r="Q27" s="43"/>
      <c r="R27" s="331"/>
      <c r="S27" s="43"/>
      <c r="T27" s="43"/>
      <c r="U27" s="43"/>
      <c r="V27" s="43"/>
      <c r="W27" s="43"/>
    </row>
    <row r="28" spans="1:23">
      <c r="B28" s="365" t="s">
        <v>265</v>
      </c>
      <c r="C28" s="86">
        <v>347</v>
      </c>
      <c r="D28" s="86">
        <v>321</v>
      </c>
      <c r="E28" s="86">
        <v>324.00235486233078</v>
      </c>
      <c r="F28" s="197">
        <v>-6.6275634402504946E-2</v>
      </c>
      <c r="G28" s="87">
        <v>9.3531304122453918E-3</v>
      </c>
      <c r="H28" s="88"/>
      <c r="I28" s="89">
        <v>837</v>
      </c>
      <c r="J28" s="86">
        <v>1140.0023548623308</v>
      </c>
      <c r="K28" s="87">
        <v>0.36200998191437361</v>
      </c>
      <c r="M28" s="40">
        <v>101</v>
      </c>
      <c r="N28" s="40">
        <v>165</v>
      </c>
      <c r="O28" s="40">
        <v>224</v>
      </c>
      <c r="P28" s="40">
        <v>347</v>
      </c>
      <c r="Q28" s="40">
        <v>837</v>
      </c>
      <c r="R28" s="331"/>
      <c r="S28" s="40">
        <v>214</v>
      </c>
      <c r="T28" s="40">
        <v>281</v>
      </c>
      <c r="U28" s="40">
        <v>321</v>
      </c>
      <c r="V28" s="40">
        <v>324.00235486233078</v>
      </c>
      <c r="W28" s="40">
        <v>1140.0023548623308</v>
      </c>
    </row>
    <row r="29" spans="1:23">
      <c r="B29" s="439" t="s">
        <v>325</v>
      </c>
      <c r="C29" s="88"/>
      <c r="D29" s="88"/>
      <c r="E29" s="88"/>
      <c r="F29" s="88"/>
      <c r="G29" s="88"/>
      <c r="H29" s="88"/>
      <c r="I29" s="299"/>
      <c r="J29" s="299"/>
      <c r="K29" s="299"/>
    </row>
    <row r="30" spans="1:23">
      <c r="B30" s="439"/>
      <c r="C30" s="88"/>
      <c r="D30" s="88"/>
      <c r="E30" s="88"/>
      <c r="F30" s="88"/>
      <c r="G30" s="88"/>
      <c r="H30" s="88"/>
      <c r="I30" s="299"/>
      <c r="J30" s="299"/>
      <c r="K30" s="299"/>
    </row>
  </sheetData>
  <mergeCells count="18">
    <mergeCell ref="W2:W3"/>
    <mergeCell ref="O2:O3"/>
    <mergeCell ref="P2:P3"/>
    <mergeCell ref="V2:V3"/>
    <mergeCell ref="I2:I3"/>
    <mergeCell ref="J2:J3"/>
    <mergeCell ref="K2:K3"/>
    <mergeCell ref="Q2:Q3"/>
    <mergeCell ref="U2:U3"/>
    <mergeCell ref="S2:S3"/>
    <mergeCell ref="T2:T3"/>
    <mergeCell ref="M2:M3"/>
    <mergeCell ref="N2:N3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portrait" r:id="rId1"/>
  <headerFooter>
    <oddHeader>&amp;R&amp;"Calibri"&amp;10&amp;K000000 Documento: YPF-Público&amp;1#_x000D_</oddHeader>
    <oddFooter>&amp;R_x000D_&amp;1#&amp;"Calibri"&amp;10&amp;K000000 Documento: YPF-Público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94ED86D41EC4A48AE58FCFFBE49980A" ma:contentTypeVersion="20" ma:contentTypeDescription="Crear nuevo documento." ma:contentTypeScope="" ma:versionID="7181b9aaf09dc8f7f6d208268b50e30a">
  <xsd:schema xmlns:xsd="http://www.w3.org/2001/XMLSchema" xmlns:xs="http://www.w3.org/2001/XMLSchema" xmlns:p="http://schemas.microsoft.com/office/2006/metadata/properties" xmlns:ns2="7c28cbf6-d367-4527-ab31-9106e699efde" targetNamespace="http://schemas.microsoft.com/office/2006/metadata/properties" ma:root="true" ma:fieldsID="c1ecb2f4b7bbb883c800fdbe4b256762" ns2:_="">
    <xsd:import namespace="7c28cbf6-d367-4527-ab31-9106e699efd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Preview" minOccurs="0"/>
                <xsd:element ref="ns2:Edited" minOccurs="0"/>
                <xsd:element ref="ns2:EditedBy" minOccurs="0"/>
                <xsd:element ref="ns2:Control" minOccurs="0"/>
                <xsd:element ref="ns2:Fecha" minOccurs="0"/>
                <xsd:element ref="ns2:Numero" minOccurs="0"/>
                <xsd:element ref="ns2:Trimestre" minOccurs="0"/>
                <xsd:element ref="ns2:DescripcionHecho" minOccurs="0"/>
                <xsd:element ref="ns2:Destacado" minOccurs="0"/>
                <xsd:element ref="ns2:Informacion" minOccurs="0"/>
                <xsd:element ref="ns2:directory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28cbf6-d367-4527-ab31-9106e699efde" elementFormDefault="qualified">
    <xsd:import namespace="http://schemas.microsoft.com/office/2006/documentManagement/types"/>
    <xsd:import namespace="http://schemas.microsoft.com/office/infopath/2007/PartnerControls"/>
    <xsd:element name="Status" ma:index="8" nillable="true" ma:displayName="Estado" ma:default="Nuevo" ma:format="Dropdown" ma:internalName="Status">
      <xsd:simpleType>
        <xsd:restriction base="dms:Choice">
          <xsd:enumeration value="Nuevo"/>
          <xsd:enumeration value="Editado"/>
          <xsd:enumeration value="Omitido"/>
          <xsd:enumeration value="Pendiente"/>
          <xsd:enumeration value="Publicado"/>
        </xsd:restriction>
      </xsd:simpleType>
    </xsd:element>
    <xsd:element name="Preview" ma:index="9" nillable="true" ma:displayName="Vista previa" ma:internalName="Preview">
      <xsd:simpleType>
        <xsd:restriction base="dms:Text">
          <xsd:maxLength value="255"/>
        </xsd:restriction>
      </xsd:simpleType>
    </xsd:element>
    <xsd:element name="Edited" ma:index="10" nillable="true" ma:displayName="Editado" ma:format="DateTime" ma:internalName="Edited">
      <xsd:simpleType>
        <xsd:restriction base="dms:DateTime"/>
      </xsd:simpleType>
    </xsd:element>
    <xsd:element name="EditedBy" ma:index="11" nillable="true" ma:displayName="Editado por" ma:internalName="EditedBy">
      <xsd:simpleType>
        <xsd:restriction base="dms:Text">
          <xsd:maxLength value="255"/>
        </xsd:restriction>
      </xsd:simpleType>
    </xsd:element>
    <xsd:element name="Control" ma:index="12" nillable="true" ma:displayName="Control" ma:internalName="Control">
      <xsd:simpleType>
        <xsd:restriction base="dms:Text">
          <xsd:maxLength value="255"/>
        </xsd:restriction>
      </xsd:simpleType>
    </xsd:element>
    <xsd:element name="Fecha" ma:index="13" nillable="true" ma:displayName="Fecha" ma:format="DateOnly" ma:internalName="Fecha">
      <xsd:simpleType>
        <xsd:restriction base="dms:DateTime"/>
      </xsd:simpleType>
    </xsd:element>
    <xsd:element name="Numero" ma:index="14" nillable="true" ma:displayName="Orden" ma:internalName="Numero" ma:percentage="FALSE">
      <xsd:simpleType>
        <xsd:restriction base="dms:Number"/>
      </xsd:simpleType>
    </xsd:element>
    <xsd:element name="Trimestre" ma:index="15" nillable="true" ma:displayName="Trimestre" ma:format="Dropdown" ma:internalName="Trimestre">
      <xsd:simpleType>
        <xsd:restriction base="dms:Choice">
          <xsd:enumeration value="First Quarter"/>
          <xsd:enumeration value="Second Quarter"/>
          <xsd:enumeration value="Third Quarter"/>
          <xsd:enumeration value="Fourth Quarter"/>
        </xsd:restriction>
      </xsd:simpleType>
    </xsd:element>
    <xsd:element name="DescripcionHecho" ma:index="18" nillable="true" ma:displayName="Descripción" ma:internalName="DescripcionHecho">
      <xsd:simpleType>
        <xsd:restriction base="dms:Text">
          <xsd:maxLength value="255"/>
        </xsd:restriction>
      </xsd:simpleType>
    </xsd:element>
    <xsd:element name="Destacado" ma:index="20" nillable="true" ma:displayName="Destacado" ma:default="0" ma:internalName="Destacado">
      <xsd:simpleType>
        <xsd:restriction base="dms:Boolean"/>
      </xsd:simpleType>
    </xsd:element>
    <xsd:element name="Informacion" ma:index="21" nillable="true" ma:displayName="Información" ma:internalName="Informacion">
      <xsd:simpleType>
        <xsd:restriction base="dms:Text">
          <xsd:maxLength value="255"/>
        </xsd:restriction>
      </xsd:simpleType>
    </xsd:element>
    <xsd:element name="directory" ma:index="22" nillable="true" ma:displayName="directory" ma:internalName="directory">
      <xsd:simpleType>
        <xsd:restriction base="dms:Text">
          <xsd:maxLength value="255"/>
        </xsd:restriction>
      </xsd:simpleType>
    </xsd:element>
    <xsd:element name="MediaServiceMetadata" ma:index="2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c28cbf6-d367-4527-ab31-9106e699efde">Nuevo</Status>
    <DescripcionHecho xmlns="7c28cbf6-d367-4527-ab31-9106e699efde" xsi:nil="true"/>
    <Informacion xmlns="7c28cbf6-d367-4527-ab31-9106e699efde">Financial Tables FY2023 &amp; 4Q23</Informacion>
    <Fecha xmlns="7c28cbf6-d367-4527-ab31-9106e699efde">2023-12-31T03:00:00+00:00</Fecha>
    <Trimestre xmlns="7c28cbf6-d367-4527-ab31-9106e699efde">Fourth Quarter</Trimestre>
    <Preview xmlns="7c28cbf6-d367-4527-ab31-9106e699efde" xsi:nil="true"/>
    <directory xmlns="7c28cbf6-d367-4527-ab31-9106e699efde">/financial-information</directory>
    <Destacado xmlns="7c28cbf6-d367-4527-ab31-9106e699efde">false</Destacado>
    <Numero xmlns="7c28cbf6-d367-4527-ab31-9106e699efde">1</Numero>
    <EditedBy xmlns="7c28cbf6-d367-4527-ab31-9106e699efde" xsi:nil="true"/>
    <Control xmlns="7c28cbf6-d367-4527-ab31-9106e699efde" xsi:nil="true"/>
    <Edited xmlns="7c28cbf6-d367-4527-ab31-9106e699efd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53DE36-73A3-44C3-B178-E3B408BD28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28cbf6-d367-4527-ab31-9106e699ef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1FF006-6CFD-4646-94D3-13A354CC6037}">
  <ds:schemaRefs>
    <ds:schemaRef ds:uri="http://schemas.microsoft.com/office/2006/metadata/properties"/>
    <ds:schemaRef ds:uri="http://schemas.microsoft.com/office/infopath/2007/PartnerControls"/>
    <ds:schemaRef ds:uri="7c28cbf6-d367-4527-ab31-9106e699efde"/>
  </ds:schemaRefs>
</ds:datastoreItem>
</file>

<file path=customXml/itemProps3.xml><?xml version="1.0" encoding="utf-8"?>
<ds:datastoreItem xmlns:ds="http://schemas.openxmlformats.org/officeDocument/2006/customXml" ds:itemID="{009FCDBF-3C77-49F7-889B-1E79077D0A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3</vt:i4>
      </vt:variant>
    </vt:vector>
  </HeadingPairs>
  <TitlesOfParts>
    <vt:vector size="22" baseType="lpstr">
      <vt:lpstr>KPIs</vt:lpstr>
      <vt:lpstr>Consolidated Financials</vt:lpstr>
      <vt:lpstr>Consolid. adj financials</vt:lpstr>
      <vt:lpstr>EBITDA segment FY</vt:lpstr>
      <vt:lpstr>Cash Flow &amp; Net Debt</vt:lpstr>
      <vt:lpstr>Hoja1</vt:lpstr>
      <vt:lpstr>Upstream - financials</vt:lpstr>
      <vt:lpstr>Upstream - operating</vt:lpstr>
      <vt:lpstr>Downstream - financials</vt:lpstr>
      <vt:lpstr>Downstream - operating</vt:lpstr>
      <vt:lpstr>G&amp;P - financials</vt:lpstr>
      <vt:lpstr>Corporate &amp; others - financials</vt:lpstr>
      <vt:lpstr>Consolidated Income Statement</vt:lpstr>
      <vt:lpstr>Consolidated Balance Sheet</vt:lpstr>
      <vt:lpstr>Cash Flow Statement</vt:lpstr>
      <vt:lpstr>Prices</vt:lpstr>
      <vt:lpstr>Physical mag</vt:lpstr>
      <vt:lpstr>Reserves P1</vt:lpstr>
      <vt:lpstr>Debt amortization</vt:lpstr>
      <vt:lpstr>'Cash Flow Statement'!Área_de_impresión</vt:lpstr>
      <vt:lpstr>'Consolidated Balance Sheet'!Área_de_impresión</vt:lpstr>
      <vt:lpstr>'Consolidated Income Statement'!Área_de_impresión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DIAZ TRAVERSO, MARIA FLORENCIA</dc:creator>
  <cp:lastModifiedBy>Pablo Bruno</cp:lastModifiedBy>
  <dcterms:created xsi:type="dcterms:W3CDTF">2022-03-09T18:34:19Z</dcterms:created>
  <dcterms:modified xsi:type="dcterms:W3CDTF">2024-05-05T19:22:34Z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b622c24-5861-4880-bcaa-37216e265fb3_Enabled">
    <vt:lpwstr>true</vt:lpwstr>
  </property>
  <property fmtid="{D5CDD505-2E9C-101B-9397-08002B2CF9AE}" pid="3" name="MSIP_Label_fb622c24-5861-4880-bcaa-37216e265fb3_SetDate">
    <vt:lpwstr>2024-03-06T07:44:49Z</vt:lpwstr>
  </property>
  <property fmtid="{D5CDD505-2E9C-101B-9397-08002B2CF9AE}" pid="4" name="MSIP_Label_fb622c24-5861-4880-bcaa-37216e265fb3_Method">
    <vt:lpwstr>Privileged</vt:lpwstr>
  </property>
  <property fmtid="{D5CDD505-2E9C-101B-9397-08002B2CF9AE}" pid="5" name="MSIP_Label_fb622c24-5861-4880-bcaa-37216e265fb3_Name">
    <vt:lpwstr>YPF - Publica</vt:lpwstr>
  </property>
  <property fmtid="{D5CDD505-2E9C-101B-9397-08002B2CF9AE}" pid="6" name="MSIP_Label_fb622c24-5861-4880-bcaa-37216e265fb3_SiteId">
    <vt:lpwstr>038018c3-616c-4b46-ad9b-aa9007f701b5</vt:lpwstr>
  </property>
  <property fmtid="{D5CDD505-2E9C-101B-9397-08002B2CF9AE}" pid="7" name="MSIP_Label_fb622c24-5861-4880-bcaa-37216e265fb3_ActionId">
    <vt:lpwstr>c5441f11-75e3-4036-8c68-7fba6567a116</vt:lpwstr>
  </property>
  <property fmtid="{D5CDD505-2E9C-101B-9397-08002B2CF9AE}" pid="8" name="MSIP_Label_fb622c24-5861-4880-bcaa-37216e265fb3_ContentBits">
    <vt:lpwstr>3</vt:lpwstr>
  </property>
  <property fmtid="{D5CDD505-2E9C-101B-9397-08002B2CF9AE}" pid="9" name="ContentTypeId">
    <vt:lpwstr>0x010100694ED86D41EC4A48AE58FCFFBE49980A</vt:lpwstr>
  </property>
</Properties>
</file>